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xl/externalLinks/externalLink1.xml" ContentType="application/vnd.openxmlformats-officedocument.spreadsheetml.externalLink+xml"/>
  <Override PartName="/xl/externalLinks/externalLink2.xml" ContentType="application/vnd.openxmlformats-officedocument.spreadsheetml.externalLink+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5521" yWindow="65521" windowWidth="20730" windowHeight="6405" tabRatio="867" firstSheet="3" activeTab="3"/>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KELER CCP_DataFile_23" sheetId="27" r:id="rId19"/>
    <sheet name="KELER CCP_DataFile_23_3" sheetId="28" r:id="rId20"/>
    <sheet name="Qualitative Notes" sheetId="22" r:id="rId21"/>
  </sheets>
  <externalReferences>
    <externalReference r:id="rId25"/>
    <externalReference r:id="rId26"/>
  </externalReferences>
  <definedNames>
    <definedName name="_xlnm._FilterDatabase" localSheetId="1" hidden="1">'Disclosure Timeframes'!$A$2:$I$49</definedName>
    <definedName name="_xlnm._FilterDatabase" localSheetId="2" hidden="1">Guide!$A$1:$I$206</definedName>
    <definedName name="_xlnm._FilterDatabase" localSheetId="18" hidden="1">'KELER CCP_DataFile_23'!$A$1:$K$1</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vid Wood - Personal View" guid="{3d97f872-2de0-4e00-b676-66c7a2679d52}" activeSheetId="3" xWindow="1" yWindow="1" windowWidth="1440" windowHeight="709" mergeInterval="0" personalView="1" maximized="1" tabRatio="867"/>
    <customWorkbookView name="Darryl Hockings - Personal View" guid="{554124e1-56de-415d-bd5b-d93bd8bea5c0}" activeSheetId="1" xWindow="31" yWindow="18" windowWidth="1333" windowHeight="638" mergeInterval="0" personalView="1" tabRatio="867"/>
  </customWorkbookViews>
</workbook>
</file>

<file path=xl/sharedStrings.xml><?xml version="1.0" encoding="utf-8"?>
<sst xmlns="http://schemas.openxmlformats.org/spreadsheetml/2006/main" count="5679" uniqueCount="1132">
  <si>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</si>
  <si>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</si>
  <si>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</si>
  <si>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</si>
  <si>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</si>
  <si>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</si>
  <si>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</si>
  <si>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</si>
  <si>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</si>
  <si>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</si>
  <si>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</si>
  <si>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</si>
  <si>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</si>
  <si>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</si>
  <si>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</si>
  <si>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</si>
  <si>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</si>
  <si>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</si>
  <si>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</si>
  <si>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</si>
  <si>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</si>
  <si>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</si>
  <si>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</si>
  <si>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</si>
  <si>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</si>
  <si>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</si>
  <si>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</si>
  <si>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</si>
  <si>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</si>
  <si>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</si>
  <si>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</si>
  <si>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</si>
  <si>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</si>
  <si>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</si>
  <si>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</si>
  <si>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</si>
  <si>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</si>
  <si>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</si>
  <si>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</si>
  <si>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</si>
  <si>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</si>
  <si>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</si>
  <si>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</si>
  <si>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</si>
  <si>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</si>
  <si>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</si>
  <si>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</si>
  <si>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</si>
  <si>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</si>
  <si>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</si>
  <si>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</si>
  <si>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</si>
  <si>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</si>
  <si>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</si>
  <si>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</si>
  <si>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</si>
  <si>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</si>
  <si>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</si>
  <si>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</si>
  <si>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</si>
  <si>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</si>
  <si>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</si>
  <si>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</si>
  <si>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</si>
  <si>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</si>
  <si>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</si>
  <si>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</si>
  <si>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</si>
  <si>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</si>
  <si>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</si>
  <si>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</si>
  <si>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</si>
  <si>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</si>
  <si>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</si>
  <si>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</si>
  <si>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</si>
  <si>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</si>
  <si>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</si>
  <si>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</si>
  <si>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</si>
  <si>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</si>
  <si>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</si>
  <si>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</si>
  <si>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</si>
  <si>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</si>
  <si>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</si>
  <si>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</si>
  <si>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</si>
  <si>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</si>
  <si>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</si>
  <si>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</si>
  <si>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</si>
  <si>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</si>
  <si>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</si>
  <si>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</si>
  <si>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</si>
  <si>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</si>
  <si>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</si>
  <si>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</si>
  <si>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</si>
  <si>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</si>
  <si>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</si>
  <si>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</si>
  <si>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</si>
  <si>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</si>
  <si>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</si>
  <si>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</si>
  <si>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</si>
  <si>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</si>
  <si>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</si>
  <si>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</si>
  <si>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</si>
  <si>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</si>
  <si>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</si>
  <si>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</si>
  <si>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</si>
  <si>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</si>
  <si>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</si>
  <si>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</si>
  <si>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</si>
  <si>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</si>
  <si>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</si>
  <si>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</si>
  <si>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</si>
  <si>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</si>
  <si>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</si>
  <si>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</si>
  <si>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</si>
  <si>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</si>
  <si>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</si>
  <si>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</si>
  <si>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</si>
  <si>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</si>
  <si>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</si>
  <si>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</si>
  <si>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</si>
  <si>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</si>
  <si>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</si>
  <si>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</si>
  <si>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</si>
  <si>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</si>
  <si>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</si>
  <si>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</si>
  <si>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</si>
  <si>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</si>
  <si>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</si>
  <si>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</si>
  <si>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</si>
  <si>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</si>
  <si>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</si>
  <si>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</si>
  <si>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</si>
  <si>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</si>
  <si>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</si>
  <si>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</si>
  <si>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</si>
  <si>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</si>
  <si>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</si>
  <si>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</si>
  <si>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</si>
  <si>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</si>
  <si>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</si>
  <si>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</si>
  <si>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</si>
  <si>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</si>
  <si>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</si>
  <si>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</si>
  <si>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</si>
  <si>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</si>
  <si>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</si>
  <si>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</si>
  <si>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</si>
  <si>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</si>
  <si>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</si>
  <si>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</si>
  <si>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</si>
  <si>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</si>
  <si>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</si>
  <si>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</si>
  <si>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</si>
  <si>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</si>
  <si>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</si>
  <si>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</si>
  <si>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</si>
  <si>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</si>
  <si>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</si>
  <si>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</si>
  <si>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</si>
  <si>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</si>
  <si>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</si>
  <si>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</si>
  <si>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</si>
  <si>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</si>
  <si>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</si>
  <si>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</si>
  <si>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</si>
  <si>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</si>
  <si>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</si>
  <si>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</si>
  <si>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</si>
  <si>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</si>
  <si>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</si>
  <si>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</si>
  <si>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</si>
  <si>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</si>
  <si>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</si>
  <si>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</si>
  <si>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</si>
  <si>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</si>
  <si>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</si>
  <si>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</si>
  <si>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</si>
  <si>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</si>
  <si>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</si>
  <si>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</si>
  <si>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</si>
  <si>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</si>
  <si>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</si>
  <si>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</si>
  <si>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</si>
  <si>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</si>
  <si>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</si>
  <si>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</si>
  <si>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</si>
  <si>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</si>
  <si>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</si>
  <si>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</si>
  <si>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</si>
  <si>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</si>
  <si>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</si>
  <si>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</si>
  <si>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</si>
  <si>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</si>
  <si>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</si>
  <si>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</si>
  <si>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</si>
  <si>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</si>
  <si>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</si>
  <si>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</si>
  <si>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</si>
  <si>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</si>
  <si>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</si>
  <si>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</si>
  <si>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</si>
  <si>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</si>
  <si>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</si>
  <si>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</si>
  <si>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</si>
  <si>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</si>
  <si>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</si>
  <si>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</si>
  <si>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</si>
  <si>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</si>
  <si>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</si>
  <si>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</si>
  <si>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</si>
  <si>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</si>
  <si>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</si>
  <si>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</si>
  <si>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</si>
  <si>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</si>
  <si>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</si>
  <si>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</si>
  <si>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</si>
  <si>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</si>
  <si>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</si>
  <si>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</si>
  <si>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</si>
  <si>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</si>
  <si>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</si>
  <si>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</si>
  <si>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</si>
  <si>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</si>
  <si>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</si>
  <si>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</si>
  <si>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</si>
  <si>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</si>
  <si>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</si>
  <si>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</si>
  <si>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</si>
  <si>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</si>
  <si>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</si>
  <si>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</si>
  <si>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</si>
  <si>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</si>
  <si>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</si>
  <si>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</si>
  <si>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</si>
  <si>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</si>
  <si>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</si>
  <si>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</si>
  <si>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</si>
  <si>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</si>
  <si>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</si>
  <si>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</si>
  <si>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</si>
  <si>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</si>
  <si>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</si>
  <si>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</si>
  <si>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</si>
  <si>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</si>
  <si>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</si>
  <si>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</si>
  <si>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</si>
  <si>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</si>
  <si>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</si>
  <si>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</si>
  <si>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</si>
  <si>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</si>
  <si>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</si>
  <si>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</si>
  <si>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</si>
  <si>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</si>
  <si>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</si>
  <si>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</si>
  <si>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</si>
  <si>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</si>
  <si>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</si>
  <si>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</si>
  <si>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</si>
  <si>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</si>
  <si>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</si>
  <si>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</si>
  <si>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</si>
  <si>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</si>
  <si>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</si>
  <si>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</si>
  <si>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</si>
  <si>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</si>
  <si>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</si>
  <si>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</si>
  <si>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</si>
  <si>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</si>
  <si>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</si>
  <si>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</si>
  <si>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</si>
  <si>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</si>
  <si>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</si>
  <si>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</si>
  <si>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</si>
  <si>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</si>
  <si>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</si>
  <si>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</si>
  <si>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</si>
  <si>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</si>
  <si>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</si>
  <si>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</si>
  <si>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</si>
  <si>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</si>
  <si>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</si>
  <si>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</si>
  <si>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</si>
  <si>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</si>
  <si>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</si>
  <si>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</si>
  <si>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</si>
  <si>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</si>
  <si>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</si>
  <si>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</si>
  <si>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</si>
  <si>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</si>
  <si>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</si>
  <si>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</si>
  <si>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</si>
  <si>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</si>
  <si>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</si>
  <si>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</si>
  <si>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</si>
  <si>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</si>
  <si>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</si>
  <si>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</si>
  <si>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</si>
  <si>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</si>
  <si>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</si>
  <si>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</si>
  <si>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</si>
  <si>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</si>
  <si>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</si>
  <si>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</si>
  <si>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</si>
  <si>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</si>
  <si>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</si>
  <si>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</si>
  <si>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</si>
  <si>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</si>
  <si>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</si>
  <si>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</si>
  <si>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</si>
  <si>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</si>
  <si>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</si>
  <si>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</si>
  <si>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</si>
  <si>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</si>
  <si>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</si>
  <si>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</si>
  <si>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</si>
  <si>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</si>
  <si>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</si>
  <si>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</si>
  <si>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</si>
  <si>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</si>
  <si>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</si>
  <si>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</si>
  <si>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</si>
  <si>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</si>
  <si>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</si>
  <si>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</si>
  <si>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</si>
  <si>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</si>
  <si>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</si>
  <si>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</si>
  <si>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</si>
  <si>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</si>
  <si>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</si>
  <si>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</si>
  <si>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</si>
  <si>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</si>
  <si>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</si>
  <si>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</si>
  <si>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</si>
  <si>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</si>
  <si>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</si>
  <si>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</si>
  <si>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</si>
  <si>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</si>
  <si>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</si>
  <si>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</si>
  <si>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</si>
  <si>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</si>
  <si>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</si>
  <si>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</si>
  <si>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</si>
  <si>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</si>
  <si>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</si>
  <si>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</si>
  <si>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</si>
  <si>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</si>
  <si>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</si>
  <si>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</si>
  <si>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</si>
  <si>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</si>
  <si>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</si>
  <si>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</si>
  <si>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</si>
  <si>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</si>
  <si>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</si>
  <si>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</si>
  <si>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</si>
  <si>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</si>
  <si>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</si>
  <si>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</si>
  <si>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</si>
  <si>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</si>
  <si>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</si>
  <si>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</si>
  <si>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</si>
  <si>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</si>
  <si>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</si>
  <si>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</si>
  <si>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</si>
  <si>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</si>
  <si>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</si>
  <si>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</si>
  <si>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</si>
  <si>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</si>
  <si>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</si>
  <si>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</si>
  <si>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</si>
  <si>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</si>
  <si>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</si>
  <si>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</si>
  <si>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</si>
  <si>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</si>
  <si>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</si>
  <si>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</si>
  <si>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</si>
  <si>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</si>
  <si>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</si>
  <si>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</si>
  <si>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</si>
  <si>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</si>
  <si>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</si>
  <si>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</si>
  <si>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</si>
  <si>
    <r>
      <t>20.6.1.2</t>
    </r>
  </si>
  <si>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</si>
  <si>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</si>
  <si>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</si>
  <si>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</si>
  <si>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</si>
  <si>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</si>
  <si>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</si>
  <si>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</si>
  <si>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</si>
  <si>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</si>
  <si>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</si>
  <si>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</si>
  <si>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</si>
  <si>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</si>
  <si>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</si>
  <si>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</si>
  <si>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</si>
  <si>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</si>
  <si>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</si>
  <si>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</si>
  <si>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</si>
  <si>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</si>
  <si>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</si>
  <si>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</si>
  <si>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</si>
  <si>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</si>
  <si>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</si>
  <si>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</si>
  <si>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</si>
  <si>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</si>
  <si>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</si>
  <si>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</si>
  <si>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</si>
  <si>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</si>
  <si>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</si>
  <si>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</si>
  <si>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</si>
  <si>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</si>
  <si>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</si>
  <si>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</si>
  <si>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</si>
  <si>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</si>
  <si>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</si>
  <si>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</si>
  <si>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</si>
  <si>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</si>
  <si>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</si>
  <si>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</si>
  <si>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</si>
  <si>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</si>
  <si>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</si>
  <si>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</si>
  <si>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</si>
  <si>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</si>
  <si>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</si>
  <si>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</si>
  <si>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</si>
  <si>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</si>
  <si>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</si>
  <si>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</si>
  <si>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</si>
  <si>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</si>
  <si>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</si>
  <si>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</si>
  <si>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</si>
  <si>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</si>
  <si>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</si>
  <si>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</si>
  <si>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</si>
  <si>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</si>
  <si>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</si>
  <si>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</si>
  <si>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</si>
  <si>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</si>
  <si>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</si>
  <si>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</si>
  <si>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</si>
  <si>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</si>
  <si>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</si>
  <si>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</si>
  <si>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</si>
  <si>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</si>
  <si>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</si>
  <si>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</si>
  <si>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</si>
  <si>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</si>
  <si>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</si>
  <si>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</si>
  <si>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</si>
  <si>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</si>
  <si>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</si>
  <si>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</si>
  <si>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</si>
  <si>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</si>
  <si>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</si>
  <si>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</si>
  <si>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</si>
  <si>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</si>
  <si>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</si>
  <si>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</si>
  <si>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</si>
  <si>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</si>
  <si>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</si>
  <si>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</si>
  <si>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</si>
  <si>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</si>
  <si>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</si>
  <si>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</si>
  <si>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</si>
  <si>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</si>
  <si>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</si>
  <si>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</si>
  <si>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</si>
  <si>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</si>
  <si>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</si>
  <si>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</si>
  <si>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</si>
  <si>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</si>
  <si>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</si>
  <si>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</si>
  <si>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</si>
  <si>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</si>
  <si>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Once a Day</t>
  </si>
  <si>
    <t>1 year</t>
  </si>
  <si>
    <t>EOD</t>
  </si>
  <si>
    <t>CCP Link</t>
  </si>
  <si>
    <t>20.5.1.2</t>
  </si>
  <si>
    <t>20.6.1.2</t>
  </si>
  <si>
    <t>KELER CCP</t>
  </si>
  <si>
    <t>Derivatives markets of BSE</t>
  </si>
  <si>
    <t>Exchange Settlement Fund (TEA)</t>
  </si>
  <si>
    <t>Collective Guarantee Fund (KGA)</t>
  </si>
  <si>
    <t>TP Collective Guarantee Fund (TP KGA)</t>
  </si>
  <si>
    <t>CEEGEX Collective Guarantee Fund (CEEGEX KGA)</t>
  </si>
  <si>
    <t>Trading Platform</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</si>
  <si>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</si>
  <si>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</si>
  <si>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</si>
  <si>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</si>
  <si>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</si>
  <si>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</si>
  <si>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</si>
  <si>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</si>
  <si>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</si>
  <si>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</si>
  <si>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</si>
  <si>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</si>
  <si>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Percentage_HUF</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</si>
  <si>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</si>
  <si>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</si>
  <si>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</si>
  <si>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</si>
  <si>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</si>
  <si>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</si>
  <si>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</si>
  <si>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VaR, SPAN</t>
  </si>
  <si>
    <t>https://english.kelerkszf.hu/Risk%20Management/Multinet/Initial%20Margin/</t>
  </si>
  <si>
    <t>VaR with risk add-ons for IM parameters, SPAN methodology for portfolio level IM requirement calculation on a net basis</t>
  </si>
  <si>
    <t>https://english.kelerkszf.hu/Risk%20Management/Derivatives/Initial%20margin/</t>
  </si>
  <si>
    <t>https://english.kelerkszf.hu/Risk%20Management/Trading%20Platform/Initial%20margin/</t>
  </si>
  <si>
    <t>1 year (12 gas months)</t>
  </si>
  <si>
    <t>No routine access to central bank liquidity or facilities.</t>
  </si>
  <si>
    <t>For schedule of payments please see the links below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</si>
  <si>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</si>
  <si>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</si>
  <si>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</si>
  <si>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</si>
  <si>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DataFile_18</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</si>
  <si>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</si>
  <si>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</si>
  <si>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</si>
  <si>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 xml:space="preserve">Please note that the reported (potential) liquidity needs arise in HUF. We do not report liquidity needs related to GCM activity. </t>
  </si>
  <si>
    <t>Note: number of clients with open positions.</t>
  </si>
  <si>
    <t>Quarterly Disclosure: Nov</t>
  </si>
  <si>
    <t>Quarterly Disclosure: Febr</t>
  </si>
  <si>
    <t>Quarterly Disclosure: May</t>
  </si>
  <si>
    <t>Quarterly Disclosure: Aug</t>
  </si>
  <si>
    <t>https://english.kelerkszf.hu/Key%20documents/Announcements/Announcement%20of%20margin%20requirements%20Budapest%20Stock%20Exchange%20Share%20Section/
https://english.kelerkszf.hu/Key%20documents/Announcements/Announcement%20of%20margin%20requirements%20Budapest%20Stock%20Exchange%20Financial%20Section/
https://english.kelerkszf.hu/Key%20documents/Announcements/Announcement%20of%20margin%20requirements%20Budapest%20Stock%20Exchange%20Commodity%20Section/
https://english.kelerkszf.hu/Key%20documents/Announcements/Announcement%20of%20Initial%20Financial%20Collateral%20requirements%20and%20Liquidity%20Currency%20Caution%20at%20Budapest%20Stock%20Exchange%20derivative%20and%20cash%20markets/
https://english.kelerkszf.hu/Key%20documents/Announcements/Announcement%20on%20KELER%20CCP%20Foreign%20exchange%20contracts%20guarantee%20fees/</t>
  </si>
  <si>
    <t>https://english.kelerkszf.hu/Key%20documents/Announcements/Announcement%20on%20Trading%20Platform%20guarantee%20system/</t>
  </si>
  <si>
    <t>250 days + 2 historical stress scenario + 1 hypothetical stress scenario</t>
  </si>
  <si>
    <t>EUR, 0%</t>
  </si>
  <si>
    <t xml:space="preserve">There is no limit for the allocation to a single counterparty
https://english.kelerkszf.hu/Key%20documents/Regulatory%20documents/KELER%20CCPs%20Investment%20Policy/
</t>
  </si>
  <si>
    <t>Percentage_EUR</t>
  </si>
  <si>
    <t>https://english.kelerkszf.hu/Clearing%20operation/CEEGEX-HUDEX/Financial%20Settlement/</t>
  </si>
  <si>
    <t xml:space="preserve">  N/A  </t>
  </si>
  <si>
    <t xml:space="preserve">                                -   </t>
  </si>
  <si>
    <t xml:space="preserve">                      -   </t>
  </si>
  <si>
    <t xml:space="preserve">                            -   </t>
  </si>
  <si>
    <t>OTC</t>
  </si>
  <si>
    <t>Equity</t>
  </si>
  <si>
    <t>MTF stock</t>
  </si>
  <si>
    <t>ADIDAS AG</t>
  </si>
  <si>
    <t>BASFSE</t>
  </si>
  <si>
    <t>BAYERAG</t>
  </si>
  <si>
    <t>BMW</t>
  </si>
  <si>
    <t>COMMERZ01</t>
  </si>
  <si>
    <t>DAIMLER C.</t>
  </si>
  <si>
    <t>DAX</t>
  </si>
  <si>
    <t>DBX 500I</t>
  </si>
  <si>
    <t>DBX 50SHDY</t>
  </si>
  <si>
    <t>Deutche BR</t>
  </si>
  <si>
    <t>DEUTSCHE T</t>
  </si>
  <si>
    <t>DJ EURO 50</t>
  </si>
  <si>
    <t>EONAGORDBR</t>
  </si>
  <si>
    <t>INFINEON</t>
  </si>
  <si>
    <t>ISHSSP500</t>
  </si>
  <si>
    <t>LUFTHANSA</t>
  </si>
  <si>
    <t>NASDAQ100</t>
  </si>
  <si>
    <t>SAP AG 2</t>
  </si>
  <si>
    <t>SHORTDAX</t>
  </si>
  <si>
    <t>SIEM.AG.RE</t>
  </si>
  <si>
    <t>THYSSEN</t>
  </si>
  <si>
    <t>VW PREF</t>
  </si>
  <si>
    <t>HENKEL KGA</t>
  </si>
  <si>
    <t>ETD</t>
  </si>
  <si>
    <t>Warrant</t>
  </si>
  <si>
    <t>Individual stock</t>
  </si>
  <si>
    <t>ALTEO 12,5</t>
  </si>
  <si>
    <t>ÁNY 98</t>
  </si>
  <si>
    <t>APPENINN</t>
  </si>
  <si>
    <t>CIG</t>
  </si>
  <si>
    <t>ENEFI 10</t>
  </si>
  <si>
    <t>FORRÁS OE</t>
  </si>
  <si>
    <t>FORRÁS T</t>
  </si>
  <si>
    <t>FUTURAQUA</t>
  </si>
  <si>
    <t>GSPARK</t>
  </si>
  <si>
    <t>KULCS-SOFT</t>
  </si>
  <si>
    <t>MASTERPLAS</t>
  </si>
  <si>
    <t>MOL 125</t>
  </si>
  <si>
    <t>MTELEKOM</t>
  </si>
  <si>
    <t>NORDTKOM</t>
  </si>
  <si>
    <t>NUTEX E</t>
  </si>
  <si>
    <t>OPUS</t>
  </si>
  <si>
    <t>OTP</t>
  </si>
  <si>
    <t>OTT-ONE</t>
  </si>
  <si>
    <t>PANNERGY</t>
  </si>
  <si>
    <t>RABA</t>
  </si>
  <si>
    <t>RICHTER</t>
  </si>
  <si>
    <t>SET GROUP</t>
  </si>
  <si>
    <t>TAKARÉK</t>
  </si>
  <si>
    <t>WABERER'S</t>
  </si>
  <si>
    <t>ZWACK</t>
  </si>
  <si>
    <t>AKKO</t>
  </si>
  <si>
    <t>AUTOWALLIS</t>
  </si>
  <si>
    <t>CYBERG</t>
  </si>
  <si>
    <t>MEGAKRÁN</t>
  </si>
  <si>
    <t>EARTL001</t>
  </si>
  <si>
    <t>EBGOLDTL03</t>
  </si>
  <si>
    <t>EBHHTS43</t>
  </si>
  <si>
    <t>EBMOLTL17</t>
  </si>
  <si>
    <t>EBMOLTS20</t>
  </si>
  <si>
    <t>EBMTELTL05</t>
  </si>
  <si>
    <t>EBMTELTS01</t>
  </si>
  <si>
    <t>EBMWTS02</t>
  </si>
  <si>
    <t>EBOTPTL18</t>
  </si>
  <si>
    <t>EBRICHTL03</t>
  </si>
  <si>
    <t>EBRICHTL05</t>
  </si>
  <si>
    <t>EBRICTL04</t>
  </si>
  <si>
    <t>EBTKOMTL03</t>
  </si>
  <si>
    <t>EBWTIOTS76</t>
  </si>
  <si>
    <t>EBWTIOTS77</t>
  </si>
  <si>
    <t>ECOMMTS11</t>
  </si>
  <si>
    <t>EDTS01</t>
  </si>
  <si>
    <t>EDTS02</t>
  </si>
  <si>
    <t>EMTELTL06</t>
  </si>
  <si>
    <t>EOTPTL20</t>
  </si>
  <si>
    <t>EOTPTL22</t>
  </si>
  <si>
    <t>EOTPTL23</t>
  </si>
  <si>
    <t>EOTPTL24</t>
  </si>
  <si>
    <t>EOTPTURBO</t>
  </si>
  <si>
    <t>ERICHTL13</t>
  </si>
  <si>
    <t>ERSMTS18</t>
  </si>
  <si>
    <t>EVWTS05</t>
  </si>
  <si>
    <t>EWTIOTS74</t>
  </si>
  <si>
    <t>EWTIOTS75</t>
  </si>
  <si>
    <t>UNTRAIfCBK</t>
  </si>
  <si>
    <t>WRCCECE</t>
  </si>
  <si>
    <t>WRCGOLD</t>
  </si>
  <si>
    <t>EBEUBTL28</t>
  </si>
  <si>
    <t>EBGOLTL004</t>
  </si>
  <si>
    <t>EBHHTS46</t>
  </si>
  <si>
    <t>EBMOLTS21</t>
  </si>
  <si>
    <t>EBUXTS24</t>
  </si>
  <si>
    <t>Compensation note</t>
  </si>
  <si>
    <t>KÁRPóTJEGY</t>
  </si>
  <si>
    <t>Investment fund unit</t>
  </si>
  <si>
    <t>KHEURTRUG1</t>
  </si>
  <si>
    <t>KHGENVALL1</t>
  </si>
  <si>
    <t>KHGYOGYSZ3</t>
  </si>
  <si>
    <t>KHGYOGYVC1</t>
  </si>
  <si>
    <t>KHPRGOND1</t>
  </si>
  <si>
    <t>KHPRGYOGY4</t>
  </si>
  <si>
    <t>KHPRINFBI1</t>
  </si>
  <si>
    <t>KHPRINGVC1</t>
  </si>
  <si>
    <t>KHPRNKCS3</t>
  </si>
  <si>
    <t>KHPRNKCSA1</t>
  </si>
  <si>
    <t>KHPRNKCSA2</t>
  </si>
  <si>
    <t>KHPROLRUG3</t>
  </si>
  <si>
    <t>KHPRRAAD1</t>
  </si>
  <si>
    <t>KHPRSPSZP1</t>
  </si>
  <si>
    <t>KHPRVC10</t>
  </si>
  <si>
    <t>MKBBESZHOZ</t>
  </si>
  <si>
    <t>MKBE-HOZ@M</t>
  </si>
  <si>
    <t>MKBÉLHETŐ</t>
  </si>
  <si>
    <t>MKBHOZAMDO</t>
  </si>
  <si>
    <t>MKBNEMET</t>
  </si>
  <si>
    <t>OTP BUXETF</t>
  </si>
  <si>
    <t>OTP SZIN14</t>
  </si>
  <si>
    <t>OTPARVÁL</t>
  </si>
  <si>
    <t>OTPREALAP3</t>
  </si>
  <si>
    <t>OTPREÁLFU5</t>
  </si>
  <si>
    <t>OTPSZIN13</t>
  </si>
  <si>
    <t>OTPSZIN15A</t>
  </si>
  <si>
    <t>OTPSZIN16</t>
  </si>
  <si>
    <t>OTPSZINXIA</t>
  </si>
  <si>
    <t>OTPSZINXII</t>
  </si>
  <si>
    <t>KHNKCS6</t>
  </si>
  <si>
    <t>KHTVGYOGY5</t>
  </si>
  <si>
    <t>Debt</t>
  </si>
  <si>
    <t>Mortgage bond</t>
  </si>
  <si>
    <t>USD</t>
  </si>
  <si>
    <t>Souvereign debt securities</t>
  </si>
  <si>
    <t>A241024C18</t>
  </si>
  <si>
    <t>A271027A16</t>
  </si>
  <si>
    <t>A311022A15</t>
  </si>
  <si>
    <t>A381027A18</t>
  </si>
  <si>
    <t>A300821A19</t>
  </si>
  <si>
    <t>FX</t>
  </si>
  <si>
    <t>FX futures</t>
  </si>
  <si>
    <t>AUD/USD</t>
  </si>
  <si>
    <t>CHF/HUF</t>
  </si>
  <si>
    <t>EUR/CHF</t>
  </si>
  <si>
    <t>EUR/GBP</t>
  </si>
  <si>
    <t>EUR/HUF</t>
  </si>
  <si>
    <t>EUR/NOK</t>
  </si>
  <si>
    <t>EUR/USD</t>
  </si>
  <si>
    <t>GBP/HUF</t>
  </si>
  <si>
    <t>GBP/USD</t>
  </si>
  <si>
    <t>USD/CHF</t>
  </si>
  <si>
    <t>USD/HUF</t>
  </si>
  <si>
    <t>USD/JPY</t>
  </si>
  <si>
    <t>PLN/HUF</t>
  </si>
  <si>
    <t>FX options</t>
  </si>
  <si>
    <t>Equity futures</t>
  </si>
  <si>
    <t>BUX</t>
  </si>
  <si>
    <t>MOL</t>
  </si>
  <si>
    <t>Natural Gas</t>
  </si>
  <si>
    <t>Spot Natural Gas</t>
  </si>
  <si>
    <t>GÁZ</t>
  </si>
  <si>
    <t>GÁZ_WD</t>
  </si>
  <si>
    <t>SATURDAY</t>
  </si>
  <si>
    <t>SUNDAY</t>
  </si>
  <si>
    <t>WEEKEND</t>
  </si>
  <si>
    <t>Natural Gas Futures</t>
  </si>
  <si>
    <t>BÉTa market</t>
  </si>
  <si>
    <t>BSE spot market</t>
  </si>
  <si>
    <t>MTS Hungary</t>
  </si>
  <si>
    <t>BSE derivatives market</t>
  </si>
  <si>
    <t>CEEGEX market</t>
  </si>
  <si>
    <t>HUDEX market</t>
  </si>
  <si>
    <t xml:space="preserve">Data for disclosure 23 was prepared and structured in line with ESRB guideline which is different than the previously applied method by KELER CCP”. </t>
  </si>
  <si>
    <t>Default fund contributions can be paid only in cash</t>
  </si>
  <si>
    <t>4IG</t>
  </si>
  <si>
    <t>BIF10</t>
  </si>
  <si>
    <t>EHEP_T40</t>
  </si>
  <si>
    <t>EBMOLTL16</t>
  </si>
  <si>
    <t>EBMTELTS06</t>
  </si>
  <si>
    <t>EBOTPTL16</t>
  </si>
  <si>
    <t>EHENHTS48</t>
  </si>
  <si>
    <t>KHGYERMEK1</t>
  </si>
  <si>
    <t>KHPREBRUG1</t>
  </si>
  <si>
    <t>KELER provides a credit line to KELER CCP in the case of multinet market financial default, government securities ownd by KELER CCP serve as cover for this credit line.</t>
  </si>
  <si>
    <t>EBDAX03</t>
  </si>
  <si>
    <t>EBEUBTL29</t>
  </si>
  <si>
    <t>EBGOLD03</t>
  </si>
  <si>
    <t>EBGOLTL005</t>
  </si>
  <si>
    <t>EBSILVER03</t>
  </si>
  <si>
    <t>ECBKTS12</t>
  </si>
  <si>
    <t>ECBKTS13</t>
  </si>
  <si>
    <t>EWTIOIL04</t>
  </si>
  <si>
    <t>KHPRNKCS4</t>
  </si>
  <si>
    <t>KHEBRUG2</t>
  </si>
  <si>
    <t>KHPRNKCS5</t>
  </si>
  <si>
    <t>KHTVNKCS7</t>
  </si>
  <si>
    <t>A230726B18</t>
  </si>
  <si>
    <t>Parameters - monthly, model - in case of any significant change, at least annually</t>
  </si>
  <si>
    <t>Within two Hours</t>
  </si>
  <si>
    <t>https://english.kelerkszf.hu/Key%20documents/Announcements/Announcement%20of%20margin%20requirements%20Budapest%20Stock%20Exchange%20Securities%20cash%20market/
https://english.kelerkszf.hu/Key%20documents/Announcements/Announcement%20on%20MTS%20market/
https://english.kelerkszf.hu/Key%20documents/Announcements/Margin%20requirements%20of%20BSE%20MTF%20markets/
https://english.kelerkszf.hu/Key%20documents/Announcements/Announcement%20of%20Initial%20Financial%20Collateral%20requirements%20and%20Liquidity%20Currency%20Caution%20at%20Budapest%20Stock%20Exchange%20derivative%20and%20cash%20markets/
https://english.kelerkszf.hu/Key%20documents/Announcements/Announcement%20of%20margin%20requirements%20Budapest%20Stock%20Exchange%20Debt%20cash%20market/</t>
  </si>
  <si>
    <t>https://english.kelerkszf.hu/Risk%20Management/CEEGEX_HUDEX/Initial%20margin/</t>
  </si>
  <si>
    <t>ALLIANZ</t>
  </si>
  <si>
    <t>EBEBTS35</t>
  </si>
  <si>
    <t>EBOTPTS33</t>
  </si>
  <si>
    <t>EBOTPTS34</t>
  </si>
  <si>
    <t>EBRCHTL18</t>
  </si>
  <si>
    <t>EUR/SEK</t>
  </si>
  <si>
    <t>DELTA</t>
  </si>
  <si>
    <t>MUENCHENER</t>
  </si>
  <si>
    <t>EBBUXTL35</t>
  </si>
  <si>
    <t>EBBUXTS27</t>
  </si>
  <si>
    <t>EBBUXTS28</t>
  </si>
  <si>
    <t>EBBUXTS30</t>
  </si>
  <si>
    <t>EBCBKTL19</t>
  </si>
  <si>
    <t>EBDAXTL106</t>
  </si>
  <si>
    <t>EBDAXTL107</t>
  </si>
  <si>
    <t>EBDAXTS89</t>
  </si>
  <si>
    <t>EBDAXTS90</t>
  </si>
  <si>
    <t>EBHHUBTS51</t>
  </si>
  <si>
    <t>EBHHUBTS52</t>
  </si>
  <si>
    <t>EBMOLTL15</t>
  </si>
  <si>
    <t>EBMOLTS23</t>
  </si>
  <si>
    <t>EBMOLTS25</t>
  </si>
  <si>
    <t>EBMOLTS26</t>
  </si>
  <si>
    <t>EBMOLTS27</t>
  </si>
  <si>
    <t>EBMTELTS07</t>
  </si>
  <si>
    <t>EBMTELTS08</t>
  </si>
  <si>
    <t>EBOPUSTL06</t>
  </si>
  <si>
    <t>EBOTPTL17</t>
  </si>
  <si>
    <t>EBOTPTS36</t>
  </si>
  <si>
    <t>EBOTPTS37</t>
  </si>
  <si>
    <t>EBOTPTS38</t>
  </si>
  <si>
    <t>EBRCHTS16</t>
  </si>
  <si>
    <t>EBRCHTS17</t>
  </si>
  <si>
    <t>EBSILTL008</t>
  </si>
  <si>
    <t>EBSILTL009</t>
  </si>
  <si>
    <t>EBSPTL56</t>
  </si>
  <si>
    <t>EBSPTL57</t>
  </si>
  <si>
    <t>EBVWTS09</t>
  </si>
  <si>
    <t>EBWTIOTS82</t>
  </si>
  <si>
    <t>EBWTIOTS83</t>
  </si>
  <si>
    <t>KHEROSEU1</t>
  </si>
  <si>
    <t>KHTELERUG2</t>
  </si>
  <si>
    <t>A210421C18</t>
  </si>
  <si>
    <t>A211027B16</t>
  </si>
  <si>
    <t>A220624A11</t>
  </si>
  <si>
    <t>A270422B20</t>
  </si>
  <si>
    <t>A410425A20</t>
  </si>
  <si>
    <t>D210224</t>
  </si>
  <si>
    <t>SME stock</t>
  </si>
  <si>
    <t>Xtend market</t>
  </si>
  <si>
    <t>HOLIDAY</t>
  </si>
  <si>
    <t>MGP</t>
  </si>
  <si>
    <t>EUR/AUD</t>
  </si>
  <si>
    <t>FORRÁS OE.B.</t>
  </si>
  <si>
    <t>EBBMWTL06</t>
  </si>
  <si>
    <t>EBBMWTL07</t>
  </si>
  <si>
    <t>EBBUXTL36</t>
  </si>
  <si>
    <t>EBCBKTL20</t>
  </si>
  <si>
    <t>EBDAITL09</t>
  </si>
  <si>
    <t>EBDAXTL108</t>
  </si>
  <si>
    <t>EBDAXTL109</t>
  </si>
  <si>
    <t>EBDAXTL110</t>
  </si>
  <si>
    <t>EBGOLDTL7</t>
  </si>
  <si>
    <t>EBOPUSTL07</t>
  </si>
  <si>
    <t>EBOTPTL50</t>
  </si>
  <si>
    <t>EBOTPTL52</t>
  </si>
  <si>
    <t>EBRCHTL22</t>
  </si>
  <si>
    <t>EBRCHTL23</t>
  </si>
  <si>
    <t>EBSILVTL12</t>
  </si>
  <si>
    <t>EBSPTL58</t>
  </si>
  <si>
    <t>EBSPTL59</t>
  </si>
  <si>
    <t>EBSPTL60</t>
  </si>
  <si>
    <t>EBSPTL61</t>
  </si>
  <si>
    <t>EBVWTL10</t>
  </si>
  <si>
    <t>EBVWTL11</t>
  </si>
  <si>
    <t>EBWTIOIL05</t>
  </si>
  <si>
    <t>EBWTIOTL88</t>
  </si>
  <si>
    <t>EBWTIOTL89</t>
  </si>
  <si>
    <t>EBWTIOTL90</t>
  </si>
  <si>
    <t>EBWTIOTL91</t>
  </si>
  <si>
    <t>EBWTIOTL92</t>
  </si>
  <si>
    <t>EGOLDTL006</t>
  </si>
  <si>
    <t>ESILVTL010</t>
  </si>
  <si>
    <t>ESILVTL011</t>
  </si>
  <si>
    <t>KHEBRUG3</t>
  </si>
  <si>
    <t>KHNKCS8</t>
  </si>
  <si>
    <t>KHNKCS9</t>
  </si>
  <si>
    <t>KHPRVC11</t>
  </si>
  <si>
    <t>KHTELERUG3</t>
  </si>
  <si>
    <t>UCJBF2028A</t>
  </si>
  <si>
    <t>Corporate bond</t>
  </si>
  <si>
    <t>A230823C20</t>
  </si>
  <si>
    <t>D210421</t>
  </si>
  <si>
    <t>GLOSTER T</t>
  </si>
  <si>
    <t>https://english.kelerkszf.hu/Key%20documents/Announcements/CEEGEX%20Spot%20market/
https://english.kelerkszf.hu/Key%20documents/Announcements/Margin%20requirements%20of%20HUDEX%20Gas%20Market/</t>
  </si>
  <si>
    <t>EUR/PLN</t>
  </si>
  <si>
    <t>MGPEGY</t>
  </si>
  <si>
    <t>DHH TRA 5</t>
  </si>
  <si>
    <t>SUNDELL</t>
  </si>
  <si>
    <t>EBCBKTL21</t>
  </si>
  <si>
    <t>EBCBKTL22</t>
  </si>
  <si>
    <t>EBDAITL10</t>
  </si>
  <si>
    <t>EBDAITL11</t>
  </si>
  <si>
    <t>EBGOLDTS11</t>
  </si>
  <si>
    <t>EBGOLTS012</t>
  </si>
  <si>
    <t>EBHENHTS55</t>
  </si>
  <si>
    <t>EBHENHTS56</t>
  </si>
  <si>
    <t>EBMOLTL41</t>
  </si>
  <si>
    <t>EBSILTS009</t>
  </si>
  <si>
    <t>EBSILTS010</t>
  </si>
  <si>
    <t>EBSILTS011</t>
  </si>
  <si>
    <t>EBSILVTL13</t>
  </si>
  <si>
    <t>EBSILVTL14</t>
  </si>
  <si>
    <t>EBSPTL62</t>
  </si>
  <si>
    <t>EBSPTL63</t>
  </si>
  <si>
    <t>EBWTIOTL93</t>
  </si>
  <si>
    <t>EBWTIOTS86</t>
  </si>
  <si>
    <t>KHTELERUG1</t>
  </si>
  <si>
    <t>OJB2027/I</t>
  </si>
  <si>
    <t>KHPRTTDOL2</t>
  </si>
  <si>
    <t>A260422E20</t>
  </si>
  <si>
    <t>D210630</t>
  </si>
  <si>
    <t>D210825</t>
  </si>
  <si>
    <t>DM-KER T</t>
  </si>
  <si>
    <t>https://english.kelerkszf.hu/Clearing%20operation/Multinet%20clearing/Financial%20Settlement/</t>
  </si>
  <si>
    <t>https://english.kelerkszf.hu/Clearing%20operation/Derivative%20clearing/Financial%20settlement/</t>
  </si>
  <si>
    <t>https://english.kelerkszf.hu/Clearing%20operation/Information%20Platform-Trading%20Platform/Financial%20Settlement/</t>
  </si>
  <si>
    <t>Collaterals are usually off balance sheet items, default Funds are included in the Balance Sheet. 
https://english.kelerkszf.hu/Key%20documents/Financial%20Reports/</t>
  </si>
  <si>
    <t>Trading Platform and Balancing Platform</t>
  </si>
  <si>
    <t>CEEGEX Spot and HUDEX/Gas</t>
  </si>
  <si>
    <t>Spot markets of BSE, BÉTa, Xtend, Xbond, MTS Hungary</t>
  </si>
  <si>
    <t>The turnover margin on the Trading Platform is determined based on the effective VAT added value of the traded buy side transactions on TP; the turnover margin on the Balancing Platform is based on the effective VAT added value of the buy side imbalance positions.</t>
  </si>
  <si>
    <t>On the spot gas market the margin requirement is determined based on the turnover and the delivery margin requirement.
On the derivatives market: VaR with risk add-ons for IM parameters, SPAN methodology for portfolio level IM requirement calculation on a net basis.</t>
  </si>
  <si>
    <t>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</si>
  <si>
    <t>https://english.kelerkszf.hu/Key%20documents/EMIR%20Information/Guarantee%20System/
Please note that KELER CCP's contribution is excluded from the amounts below (HUF 5 million for TEA and KGA; EUR 15 000 for TP KGA and CEEGEX KGA).</t>
  </si>
  <si>
    <t>The deposits are on cash custody accounts, these are immediately available, therefore weighted average maturity is not calculated.</t>
  </si>
  <si>
    <t>Balancing Platform</t>
  </si>
  <si>
    <t>GBP/JPY</t>
  </si>
  <si>
    <t>JPY/HUF</t>
  </si>
  <si>
    <t>TRY/HUF</t>
  </si>
  <si>
    <t>Xbond market</t>
  </si>
  <si>
    <t>LINDEEUR1</t>
  </si>
  <si>
    <t>WIZZAIR</t>
  </si>
  <si>
    <t>CIG NYRT.</t>
  </si>
  <si>
    <t>ŐRMESTER T</t>
  </si>
  <si>
    <t>EBBMWTL08</t>
  </si>
  <si>
    <t>EBBMWTL09</t>
  </si>
  <si>
    <t>EBBUXTL42</t>
  </si>
  <si>
    <t>EBBUXTL43</t>
  </si>
  <si>
    <t>EBBUXTL44</t>
  </si>
  <si>
    <t>EBCBKTS14</t>
  </si>
  <si>
    <t>EBDAITL12</t>
  </si>
  <si>
    <t>EBDAXTL113</t>
  </si>
  <si>
    <t>EBDAXTL114</t>
  </si>
  <si>
    <t>EBDAXTL115</t>
  </si>
  <si>
    <t>EBEURHUF44</t>
  </si>
  <si>
    <t>EBEURHUF45</t>
  </si>
  <si>
    <t>EBEURHUF59</t>
  </si>
  <si>
    <t>EBEURUSD29</t>
  </si>
  <si>
    <t>EBEURUSD30</t>
  </si>
  <si>
    <t>EBEURUSD34</t>
  </si>
  <si>
    <t>EBEURUSD35</t>
  </si>
  <si>
    <t>EBGLDTS013</t>
  </si>
  <si>
    <t>EBHENHTS57</t>
  </si>
  <si>
    <t>EBHENHTS58</t>
  </si>
  <si>
    <t>EBHHTS47</t>
  </si>
  <si>
    <t>EBMOLTL44</t>
  </si>
  <si>
    <t>EBMOLTL45</t>
  </si>
  <si>
    <t>EBMOLTL46</t>
  </si>
  <si>
    <t>EBMOLTL47</t>
  </si>
  <si>
    <t>EBNHUBTL59</t>
  </si>
  <si>
    <t>EBNHUBTL60</t>
  </si>
  <si>
    <t>EBNHUBTL61</t>
  </si>
  <si>
    <t>EBOTPTL58</t>
  </si>
  <si>
    <t>EBOTPTL59</t>
  </si>
  <si>
    <t>EBOTPTL60</t>
  </si>
  <si>
    <t>EBOTPTL61</t>
  </si>
  <si>
    <t>EBOTPTL62</t>
  </si>
  <si>
    <t>EBOTPTL63</t>
  </si>
  <si>
    <t>EBRCHTL27</t>
  </si>
  <si>
    <t>EBRCHTS19</t>
  </si>
  <si>
    <t>EBSILVTL01</t>
  </si>
  <si>
    <t>EBSILVTS01</t>
  </si>
  <si>
    <t>EBSPTL66</t>
  </si>
  <si>
    <t>EBSPTL67</t>
  </si>
  <si>
    <t>EBSPTL68</t>
  </si>
  <si>
    <t>EBSPTL69</t>
  </si>
  <si>
    <t>EBSPTS56</t>
  </si>
  <si>
    <t>EBSPTS57</t>
  </si>
  <si>
    <t>EBWTIOIL95</t>
  </si>
  <si>
    <t>EEUBTL26</t>
  </si>
  <si>
    <t>A221026B17</t>
  </si>
  <si>
    <t>A240626B15</t>
  </si>
  <si>
    <t>D211020</t>
  </si>
  <si>
    <t xml:space="preserve">There is no published material related to defaults. </t>
  </si>
  <si>
    <t>EUR/HUF rate on 31.03.2021</t>
  </si>
  <si>
    <t>0 days</t>
  </si>
  <si>
    <t>CAD/HUF</t>
  </si>
  <si>
    <t>EUR/CAD</t>
  </si>
  <si>
    <t>USD/NOK</t>
  </si>
  <si>
    <t>USD/RUB</t>
  </si>
  <si>
    <t>Commodity</t>
  </si>
  <si>
    <t>Commodity futures</t>
  </si>
  <si>
    <t>KUKORICA</t>
  </si>
  <si>
    <t>BOMGÁZ</t>
  </si>
  <si>
    <t>NÉGÁZ</t>
  </si>
  <si>
    <t>UBSETF75</t>
  </si>
  <si>
    <t>UBSETF89</t>
  </si>
  <si>
    <t>NUTEX E 12</t>
  </si>
  <si>
    <t>EBBMWTL10</t>
  </si>
  <si>
    <t>EBBUXTL45</t>
  </si>
  <si>
    <t>EBBUXTL46</t>
  </si>
  <si>
    <t>EBBUXTL47</t>
  </si>
  <si>
    <t>EBCMZBTS05</t>
  </si>
  <si>
    <t>EBDAITL08</t>
  </si>
  <si>
    <t>EBDAITL14</t>
  </si>
  <si>
    <t>EBDAXTL116</t>
  </si>
  <si>
    <t>EBDAXTS92</t>
  </si>
  <si>
    <t>EBEURHTS60</t>
  </si>
  <si>
    <t>EBGOLDTL10</t>
  </si>
  <si>
    <t>EBHHTS45</t>
  </si>
  <si>
    <t>EBMOLTL48</t>
  </si>
  <si>
    <t>EBMOLTL49</t>
  </si>
  <si>
    <t>EBMOLTL50</t>
  </si>
  <si>
    <t>EBOPUSTL10</t>
  </si>
  <si>
    <t>EBOPUSTL11</t>
  </si>
  <si>
    <t>EBOTPTL15</t>
  </si>
  <si>
    <t>EBOTPTL64</t>
  </si>
  <si>
    <t>EBOTPTL65</t>
  </si>
  <si>
    <t>EBOTPTS47</t>
  </si>
  <si>
    <t>EBOTPTS48</t>
  </si>
  <si>
    <t>EBRCHTL28</t>
  </si>
  <si>
    <t>EBRCHTS20</t>
  </si>
  <si>
    <t>EBRCHTS21</t>
  </si>
  <si>
    <t>EBSPTL70</t>
  </si>
  <si>
    <t>EBSPTS58</t>
  </si>
  <si>
    <t>EBSPTS59</t>
  </si>
  <si>
    <t>EBUSDHTL34</t>
  </si>
  <si>
    <t>EBUSDHTL35</t>
  </si>
  <si>
    <t>EBUSDHTS40</t>
  </si>
  <si>
    <t>EBUSDHTS41</t>
  </si>
  <si>
    <t>EBVWTL13</t>
  </si>
  <si>
    <t>EBWTIOIL96</t>
  </si>
  <si>
    <t>EBWTIOIL97</t>
  </si>
  <si>
    <t>ECBTS10</t>
  </si>
  <si>
    <t>EEUBTL27</t>
  </si>
  <si>
    <t>EMTTL04</t>
  </si>
  <si>
    <t>RAIFCENT02</t>
  </si>
  <si>
    <t>WRCBKCALL</t>
  </si>
  <si>
    <t>A251126C19</t>
  </si>
  <si>
    <t>A260826F21</t>
  </si>
  <si>
    <t>A281022A11</t>
  </si>
  <si>
    <t>A290523A20</t>
  </si>
  <si>
    <t>A290822B21</t>
  </si>
  <si>
    <t>A330420A20</t>
  </si>
  <si>
    <t>A340622A21</t>
  </si>
  <si>
    <t>D220309</t>
  </si>
  <si>
    <t>VAJDA-2030</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</si>
</sst>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 numFmtId="182" formatCode="_-* #,##0\ _F_t_-;\-* #,##0\ _F_t_-;_-* &quot;-&quot;??\ _F_t_-;_-@_-"/>
  </numFmts>
  <fonts count="106">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9989061356"/>
      <name val="Calibri"/>
      <family val="2"/>
      <scheme val="minor"/>
    </font>
    <font>
      <sz val="11"/>
      <color theme="0" tint="-0.499969989061356"/>
      <name val="Calibri"/>
      <family val="2"/>
      <scheme val="minor"/>
    </font>
    <font>
      <i/>
      <sz val="11"/>
      <color theme="0" tint="-0.499969989061356"/>
      <name val="Calibri"/>
      <family val="2"/>
    </font>
    <font>
      <sz val="10"/>
      <name val="Calibri"/>
      <family val="2"/>
      <scheme val="minor"/>
    </font>
    <font>
      <i/>
      <sz val="10"/>
      <color theme="0" tint="-0.499969989061356"/>
      <name val="Calibri"/>
      <family val="2"/>
      <scheme val="minor"/>
    </font>
    <font>
      <i/>
      <u val="single"/>
      <sz val="10"/>
      <color theme="0" tint="-0.499969989061356"/>
      <name val="Calibri"/>
      <family val="2"/>
    </font>
    <font>
      <i/>
      <sz val="10"/>
      <color theme="0" tint="-0.499969989061356"/>
      <name val="Calibri"/>
      <family val="2"/>
    </font>
    <font>
      <i/>
      <sz val="9"/>
      <color theme="0" tint="-0.499969989061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s>
  <fills count="65">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70003962517"/>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43">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lignment/>
      <protection locked="0"/>
    </xf>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41" fillId="0" borderId="0">
      <alignment/>
      <protection/>
    </xf>
    <xf numFmtId="9" fontId="41" fillId="0" borderId="0" applyFont="0" applyFill="0" applyBorder="0" applyAlignment="0" applyProtection="0"/>
    <xf numFmtId="43" fontId="41"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4"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0" fontId="41" fillId="0" borderId="0">
      <alignment/>
      <protection/>
    </xf>
    <xf numFmtId="0" fontId="45" fillId="0" borderId="0">
      <alignment/>
      <protection/>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2" borderId="0" applyNumberFormat="0" applyBorder="0" applyAlignment="0" applyProtection="0"/>
    <xf numFmtId="0" fontId="50" fillId="3" borderId="0" applyNumberFormat="0" applyBorder="0" applyAlignment="0" applyProtection="0"/>
    <xf numFmtId="0" fontId="51" fillId="4" borderId="0" applyNumberFormat="0" applyBorder="0" applyAlignment="0" applyProtection="0"/>
    <xf numFmtId="0" fontId="52" fillId="5" borderId="4" applyNumberFormat="0" applyAlignment="0" applyProtection="0"/>
    <xf numFmtId="0" fontId="53" fillId="6" borderId="5" applyNumberFormat="0" applyAlignment="0" applyProtection="0"/>
    <xf numFmtId="0" fontId="54" fillId="6" borderId="4" applyNumberFormat="0" applyAlignment="0" applyProtection="0"/>
    <xf numFmtId="0" fontId="55" fillId="0" borderId="6" applyNumberFormat="0" applyFill="0" applyAlignment="0" applyProtection="0"/>
    <xf numFmtId="0" fontId="56" fillId="7" borderId="7" applyNumberFormat="0" applyAlignment="0" applyProtection="0"/>
    <xf numFmtId="0" fontId="57" fillId="0" borderId="0" applyNumberFormat="0" applyFill="0" applyBorder="0" applyAlignment="0" applyProtection="0"/>
    <xf numFmtId="0" fontId="45" fillId="8" borderId="8" applyNumberFormat="0" applyFont="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9"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60" fillId="32"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41" fillId="0" borderId="0">
      <alignment/>
      <protection/>
    </xf>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41"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1"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3" fillId="0" borderId="10">
      <alignment horizontal="left"/>
      <protection/>
    </xf>
    <xf numFmtId="0" fontId="64" fillId="0" borderId="10">
      <alignment horizontal="left"/>
      <protection/>
    </xf>
    <xf numFmtId="0" fontId="65"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6" fillId="0" borderId="0">
      <alignment/>
      <protection locked="0"/>
    </xf>
    <xf numFmtId="174" fontId="67"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42" fillId="33" borderId="11" applyNumberFormat="0" applyFont="0" applyAlignment="0" applyProtection="0"/>
    <xf numFmtId="176" fontId="79" fillId="0" borderId="0" applyFont="0" applyFill="0" applyBorder="0" applyAlignment="0" applyProtection="0"/>
    <xf numFmtId="176" fontId="79"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4" fillId="0" borderId="0" applyNumberFormat="0" applyFill="0" applyBorder="0" applyAlignment="0">
      <protection/>
    </xf>
    <xf numFmtId="43" fontId="1" fillId="0" borderId="0" applyFont="0" applyFill="0" applyBorder="0" applyAlignment="0" applyProtection="0"/>
    <xf numFmtId="0" fontId="83" fillId="0" borderId="0" applyNumberFormat="0" applyFill="0" applyBorder="0" applyAlignment="0">
      <protection/>
    </xf>
    <xf numFmtId="0" fontId="41" fillId="0" borderId="0" applyProtection="0">
      <alignment/>
    </xf>
    <xf numFmtId="43" fontId="0" fillId="0" borderId="0" applyFont="0" applyFill="0" applyBorder="0" applyAlignment="0" applyProtection="0"/>
    <xf numFmtId="0" fontId="43"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6" fillId="0" borderId="0">
      <alignment/>
      <protection locked="0"/>
    </xf>
    <xf numFmtId="0" fontId="68" fillId="0" borderId="0">
      <alignment/>
      <protection locked="0"/>
    </xf>
    <xf numFmtId="0" fontId="68" fillId="0" borderId="0">
      <alignment/>
      <protection locked="0"/>
    </xf>
    <xf numFmtId="0" fontId="69" fillId="34" borderId="12">
      <alignment/>
      <protection locked="0"/>
    </xf>
    <xf numFmtId="0" fontId="70" fillId="0" borderId="0" applyBorder="0">
      <alignment horizontal="left" vertical="center"/>
      <protection/>
    </xf>
    <xf numFmtId="0" fontId="41" fillId="0" borderId="0">
      <alignment/>
      <protection/>
    </xf>
    <xf numFmtId="0" fontId="1" fillId="0" borderId="0">
      <alignment/>
      <protection/>
    </xf>
    <xf numFmtId="0" fontId="1" fillId="0" borderId="0">
      <alignment/>
      <protection/>
    </xf>
    <xf numFmtId="0" fontId="1" fillId="0" borderId="0">
      <alignment/>
      <protection/>
    </xf>
    <xf numFmtId="0" fontId="79" fillId="0" borderId="0">
      <alignment/>
      <protection/>
    </xf>
    <xf numFmtId="0" fontId="62" fillId="0" borderId="0">
      <alignment/>
      <protection/>
    </xf>
    <xf numFmtId="0" fontId="62" fillId="0" borderId="0">
      <alignment/>
      <protection/>
    </xf>
    <xf numFmtId="0" fontId="79" fillId="0" borderId="0">
      <alignment/>
      <protection/>
    </xf>
    <xf numFmtId="0" fontId="62" fillId="0" borderId="0">
      <alignment/>
      <protection/>
    </xf>
    <xf numFmtId="0" fontId="1" fillId="0" borderId="0">
      <alignment/>
      <protection/>
    </xf>
    <xf numFmtId="0" fontId="41" fillId="0" borderId="0">
      <alignment/>
      <protection/>
    </xf>
    <xf numFmtId="0" fontId="79" fillId="0" borderId="0">
      <alignment/>
      <protection/>
    </xf>
    <xf numFmtId="0" fontId="79" fillId="0" borderId="0">
      <alignment/>
      <protection/>
    </xf>
    <xf numFmtId="0" fontId="1" fillId="0" borderId="0">
      <alignment/>
      <protection/>
    </xf>
    <xf numFmtId="0" fontId="41" fillId="0" borderId="0">
      <alignment/>
      <protection/>
    </xf>
    <xf numFmtId="0" fontId="1" fillId="0" borderId="0" applyNumberFormat="0" applyFont="0" applyFill="0" applyBorder="0" applyAlignment="0" applyProtection="0"/>
    <xf numFmtId="0" fontId="82" fillId="0" borderId="0" applyNumberFormat="0" applyFill="0" applyBorder="0" applyAlignment="0">
      <protection locked="0"/>
    </xf>
    <xf numFmtId="0" fontId="81" fillId="0" borderId="0" applyNumberFormat="0" applyFill="0" applyBorder="0">
      <alignment/>
      <protection locked="0"/>
    </xf>
    <xf numFmtId="0" fontId="1" fillId="0" borderId="0">
      <alignment/>
      <protection/>
    </xf>
    <xf numFmtId="0" fontId="0" fillId="0" borderId="0">
      <alignment/>
      <protection/>
    </xf>
    <xf numFmtId="0" fontId="80" fillId="0" borderId="0" applyNumberFormat="0" applyFill="0" applyBorder="0">
      <alignment/>
      <protection locked="0"/>
    </xf>
    <xf numFmtId="43" fontId="0" fillId="0" borderId="0" applyFont="0" applyFill="0" applyBorder="0" applyAlignment="0" applyProtection="0"/>
    <xf numFmtId="0" fontId="78" fillId="0" borderId="0">
      <alignment/>
      <protection/>
    </xf>
    <xf numFmtId="0" fontId="1" fillId="0" borderId="0">
      <alignment/>
      <protection/>
    </xf>
    <xf numFmtId="0" fontId="78" fillId="0" borderId="0">
      <alignment/>
      <protection/>
    </xf>
    <xf numFmtId="0" fontId="62" fillId="0" borderId="0">
      <alignment/>
      <protection/>
    </xf>
    <xf numFmtId="0" fontId="1" fillId="0" borderId="0">
      <alignment/>
      <protection/>
    </xf>
    <xf numFmtId="0" fontId="41" fillId="0" borderId="0">
      <alignment horizontal="center" vertical="center" wrapText="1"/>
      <protection/>
    </xf>
    <xf numFmtId="0" fontId="41" fillId="0" borderId="0">
      <alignment/>
      <protection/>
    </xf>
    <xf numFmtId="16" fontId="71"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2" fillId="35" borderId="13" applyNumberFormat="0" applyProtection="0">
      <alignment vertical="center"/>
    </xf>
    <xf numFmtId="0" fontId="73" fillId="35" borderId="13" applyNumberFormat="0" applyProtection="0">
      <alignment vertical="center"/>
    </xf>
    <xf numFmtId="0" fontId="72" fillId="35" borderId="13" applyNumberFormat="0" applyProtection="0">
      <alignment horizontal="left" vertical="center" indent="1"/>
    </xf>
    <xf numFmtId="0" fontId="72" fillId="35" borderId="13" applyNumberFormat="0" applyProtection="0">
      <alignment horizontal="left" vertical="top" indent="1"/>
    </xf>
    <xf numFmtId="0" fontId="72" fillId="36" borderId="0" applyNumberFormat="0" applyProtection="0">
      <alignment horizontal="left" vertical="center" indent="1"/>
    </xf>
    <xf numFmtId="0" fontId="43" fillId="37" borderId="13" applyNumberFormat="0" applyProtection="0">
      <alignment horizontal="right" vertical="center"/>
    </xf>
    <xf numFmtId="0" fontId="43" fillId="38" borderId="13" applyNumberFormat="0" applyProtection="0">
      <alignment horizontal="right" vertical="center"/>
    </xf>
    <xf numFmtId="0" fontId="43" fillId="34" borderId="13" applyNumberFormat="0" applyProtection="0">
      <alignment horizontal="right" vertical="center"/>
    </xf>
    <xf numFmtId="0" fontId="43" fillId="39" borderId="13" applyNumberFormat="0" applyProtection="0">
      <alignment horizontal="right" vertical="center"/>
    </xf>
    <xf numFmtId="0" fontId="43" fillId="40" borderId="13" applyNumberFormat="0" applyProtection="0">
      <alignment horizontal="right" vertical="center"/>
    </xf>
    <xf numFmtId="0" fontId="43" fillId="41" borderId="13" applyNumberFormat="0" applyProtection="0">
      <alignment horizontal="right" vertical="center"/>
    </xf>
    <xf numFmtId="0" fontId="43" fillId="42" borderId="13" applyNumberFormat="0" applyProtection="0">
      <alignment horizontal="right" vertical="center"/>
    </xf>
    <xf numFmtId="0" fontId="43" fillId="43" borderId="13" applyNumberFormat="0" applyProtection="0">
      <alignment horizontal="right" vertical="center"/>
    </xf>
    <xf numFmtId="0" fontId="43" fillId="44" borderId="13" applyNumberFormat="0" applyProtection="0">
      <alignment horizontal="right" vertical="center"/>
    </xf>
    <xf numFmtId="0" fontId="72" fillId="45" borderId="14" applyNumberFormat="0" applyProtection="0">
      <alignment horizontal="left" vertical="center" indent="1"/>
    </xf>
    <xf numFmtId="0" fontId="43" fillId="46" borderId="0" applyNumberFormat="0" applyProtection="0">
      <alignment horizontal="left" vertical="center" indent="1"/>
    </xf>
    <xf numFmtId="0" fontId="74" fillId="47" borderId="0" applyNumberFormat="0" applyProtection="0">
      <alignment horizontal="left" vertical="center" indent="1"/>
    </xf>
    <xf numFmtId="0" fontId="43" fillId="36" borderId="13" applyNumberFormat="0" applyProtection="0">
      <alignment horizontal="right" vertical="center"/>
    </xf>
    <xf numFmtId="0" fontId="43" fillId="46" borderId="0" applyNumberFormat="0" applyProtection="0">
      <alignment horizontal="left" vertical="center" indent="1"/>
    </xf>
    <xf numFmtId="0" fontId="43"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3" fillId="33" borderId="13" applyNumberFormat="0" applyProtection="0">
      <alignment vertical="center"/>
    </xf>
    <xf numFmtId="0" fontId="75" fillId="33" borderId="13" applyNumberFormat="0" applyProtection="0">
      <alignment vertical="center"/>
    </xf>
    <xf numFmtId="0" fontId="43" fillId="33" borderId="13" applyNumberFormat="0" applyProtection="0">
      <alignment horizontal="left" vertical="center" indent="1"/>
    </xf>
    <xf numFmtId="0" fontId="43" fillId="33" borderId="13" applyNumberFormat="0" applyProtection="0">
      <alignment horizontal="left" vertical="top" indent="1"/>
    </xf>
    <xf numFmtId="0" fontId="43" fillId="46" borderId="13" applyNumberFormat="0" applyProtection="0">
      <alignment horizontal="right" vertical="center"/>
    </xf>
    <xf numFmtId="0" fontId="75" fillId="46" borderId="13" applyNumberFormat="0" applyProtection="0">
      <alignment horizontal="right" vertical="center"/>
    </xf>
    <xf numFmtId="0" fontId="43" fillId="36" borderId="13" applyNumberFormat="0" applyProtection="0">
      <alignment horizontal="left" vertical="center" indent="1"/>
    </xf>
    <xf numFmtId="0" fontId="43" fillId="36" borderId="13" applyNumberFormat="0" applyProtection="0">
      <alignment horizontal="left" vertical="top" indent="1"/>
    </xf>
    <xf numFmtId="0" fontId="76" fillId="49" borderId="0" applyNumberFormat="0" applyProtection="0">
      <alignment horizontal="left" vertical="center" indent="1"/>
    </xf>
    <xf numFmtId="0" fontId="77"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41"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8" borderId="0" applyNumberFormat="0" applyBorder="0" applyAlignment="0" applyProtection="0"/>
    <xf numFmtId="9"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3" fillId="0" borderId="0" applyFill="0">
      <alignment horizontal="left" vertical="center" wrapText="1"/>
      <protection/>
    </xf>
    <xf numFmtId="0" fontId="43" fillId="0" borderId="0">
      <alignment horizontal="left" vertical="center" wrapText="1"/>
      <protection/>
    </xf>
    <xf numFmtId="0" fontId="43"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42" fillId="51"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69" fillId="34" borderId="12">
      <alignment/>
      <protection locked="0"/>
    </xf>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21" fillId="12" borderId="0" applyNumberFormat="0" applyBorder="0" applyAlignment="0" applyProtection="0"/>
    <xf numFmtId="0" fontId="85" fillId="56" borderId="0" applyNumberFormat="0" applyBorder="0" applyAlignment="0" applyProtection="0"/>
    <xf numFmtId="0" fontId="21" fillId="16" borderId="0" applyNumberFormat="0" applyBorder="0" applyAlignment="0" applyProtection="0"/>
    <xf numFmtId="0" fontId="85" fillId="38" borderId="0" applyNumberFormat="0" applyBorder="0" applyAlignment="0" applyProtection="0"/>
    <xf numFmtId="0" fontId="21" fillId="20" borderId="0" applyNumberFormat="0" applyBorder="0" applyAlignment="0" applyProtection="0"/>
    <xf numFmtId="0" fontId="85" fillId="44" borderId="0" applyNumberFormat="0" applyBorder="0" applyAlignment="0" applyProtection="0"/>
    <xf numFmtId="0" fontId="21" fillId="24" borderId="0" applyNumberFormat="0" applyBorder="0" applyAlignment="0" applyProtection="0"/>
    <xf numFmtId="0" fontId="85" fillId="57" borderId="0" applyNumberFormat="0" applyBorder="0" applyAlignment="0" applyProtection="0"/>
    <xf numFmtId="0" fontId="21" fillId="28" borderId="0" applyNumberFormat="0" applyBorder="0" applyAlignment="0" applyProtection="0"/>
    <xf numFmtId="0" fontId="85" fillId="58" borderId="0" applyNumberFormat="0" applyBorder="0" applyAlignment="0" applyProtection="0"/>
    <xf numFmtId="0" fontId="21" fillId="32" borderId="0" applyNumberFormat="0" applyBorder="0" applyAlignment="0" applyProtection="0"/>
    <xf numFmtId="0" fontId="85" fillId="40" borderId="0" applyNumberFormat="0" applyBorder="0" applyAlignment="0" applyProtection="0"/>
    <xf numFmtId="0" fontId="13" fillId="5" borderId="4" applyNumberFormat="0" applyAlignment="0" applyProtection="0"/>
    <xf numFmtId="0" fontId="86" fillId="55" borderId="16" applyNumberFormat="0" applyAlignment="0" applyProtection="0"/>
    <xf numFmtId="0" fontId="6" fillId="0" borderId="0" applyNumberFormat="0" applyFill="0" applyBorder="0" applyAlignment="0" applyProtection="0"/>
    <xf numFmtId="0" fontId="87" fillId="0" borderId="0" applyNumberFormat="0" applyFill="0" applyBorder="0" applyAlignment="0" applyProtection="0"/>
    <xf numFmtId="0" fontId="7" fillId="0" borderId="1" applyNumberFormat="0" applyFill="0" applyAlignment="0" applyProtection="0"/>
    <xf numFmtId="0" fontId="88" fillId="0" borderId="17" applyNumberFormat="0" applyFill="0" applyAlignment="0" applyProtection="0"/>
    <xf numFmtId="0" fontId="8" fillId="0" borderId="2" applyNumberFormat="0" applyFill="0" applyAlignment="0" applyProtection="0"/>
    <xf numFmtId="0" fontId="89" fillId="0" borderId="18" applyNumberFormat="0" applyFill="0" applyAlignment="0" applyProtection="0"/>
    <xf numFmtId="0" fontId="9" fillId="0" borderId="3" applyNumberFormat="0" applyFill="0" applyAlignment="0" applyProtection="0"/>
    <xf numFmtId="0" fontId="90" fillId="0" borderId="19" applyNumberFormat="0" applyFill="0" applyAlignment="0" applyProtection="0"/>
    <xf numFmtId="0" fontId="9" fillId="0" borderId="0" applyNumberFormat="0" applyFill="0" applyBorder="0" applyAlignment="0" applyProtection="0"/>
    <xf numFmtId="0" fontId="90" fillId="0" borderId="0" applyNumberFormat="0" applyFill="0" applyBorder="0" applyAlignment="0" applyProtection="0"/>
    <xf numFmtId="0" fontId="17" fillId="7" borderId="7" applyNumberFormat="0" applyAlignment="0" applyProtection="0"/>
    <xf numFmtId="0" fontId="91" fillId="59" borderId="20" applyNumberFormat="0" applyAlignment="0" applyProtection="0"/>
    <xf numFmtId="177"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8" fillId="0" borderId="0" applyNumberFormat="0" applyFill="0" applyBorder="0" applyAlignment="0" applyProtection="0"/>
    <xf numFmtId="0" fontId="92" fillId="0" borderId="0" applyNumberFormat="0" applyFill="0" applyBorder="0" applyAlignment="0" applyProtection="0"/>
    <xf numFmtId="0" fontId="16" fillId="0" borderId="6" applyNumberFormat="0" applyFill="0" applyAlignment="0" applyProtection="0"/>
    <xf numFmtId="0" fontId="93" fillId="0" borderId="21" applyNumberFormat="0" applyFill="0" applyAlignment="0" applyProtection="0"/>
    <xf numFmtId="0" fontId="0" fillId="8" borderId="8" applyNumberFormat="0" applyFont="0" applyAlignment="0" applyProtection="0"/>
    <xf numFmtId="0" fontId="42" fillId="33" borderId="11" applyNumberFormat="0" applyFont="0" applyAlignment="0" applyProtection="0"/>
    <xf numFmtId="0" fontId="21" fillId="9" borderId="0" applyNumberFormat="0" applyBorder="0" applyAlignment="0" applyProtection="0"/>
    <xf numFmtId="0" fontId="85" fillId="60"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85" fillId="42" borderId="0" applyNumberFormat="0" applyBorder="0" applyAlignment="0" applyProtection="0"/>
    <xf numFmtId="0" fontId="21" fillId="21" borderId="0" applyNumberFormat="0" applyBorder="0" applyAlignment="0" applyProtection="0"/>
    <xf numFmtId="0" fontId="85" fillId="57" borderId="0" applyNumberFormat="0" applyBorder="0" applyAlignment="0" applyProtection="0"/>
    <xf numFmtId="0" fontId="21" fillId="25" borderId="0" applyNumberFormat="0" applyBorder="0" applyAlignment="0" applyProtection="0"/>
    <xf numFmtId="0" fontId="85" fillId="58" borderId="0" applyNumberFormat="0" applyBorder="0" applyAlignment="0" applyProtection="0"/>
    <xf numFmtId="0" fontId="21" fillId="29" borderId="0" applyNumberFormat="0" applyBorder="0" applyAlignment="0" applyProtection="0"/>
    <xf numFmtId="0" fontId="85" fillId="41" borderId="0" applyNumberFormat="0" applyBorder="0" applyAlignment="0" applyProtection="0"/>
    <xf numFmtId="0" fontId="10" fillId="2" borderId="0" applyNumberFormat="0" applyBorder="0" applyAlignment="0" applyProtection="0"/>
    <xf numFmtId="0" fontId="94" fillId="52" borderId="0" applyNumberFormat="0" applyBorder="0" applyAlignment="0" applyProtection="0"/>
    <xf numFmtId="0" fontId="14" fillId="6" borderId="5" applyNumberFormat="0" applyAlignment="0" applyProtection="0"/>
    <xf numFmtId="0" fontId="95" fillId="50" borderId="22" applyNumberFormat="0" applyAlignment="0" applyProtection="0"/>
    <xf numFmtId="0" fontId="19" fillId="0" borderId="0" applyNumberFormat="0" applyFill="0" applyBorder="0" applyAlignment="0" applyProtection="0"/>
    <xf numFmtId="0" fontId="96" fillId="0" borderId="0" applyNumberFormat="0" applyFill="0" applyBorder="0" applyAlignment="0" applyProtection="0"/>
    <xf numFmtId="0" fontId="41" fillId="0" borderId="0">
      <alignment/>
      <protection/>
    </xf>
    <xf numFmtId="0" fontId="1" fillId="0" borderId="0">
      <alignment/>
      <protection/>
    </xf>
    <xf numFmtId="0" fontId="1" fillId="0" borderId="0">
      <alignment/>
      <protection/>
    </xf>
    <xf numFmtId="0" fontId="20" fillId="0" borderId="9" applyNumberFormat="0" applyFill="0" applyAlignment="0" applyProtection="0"/>
    <xf numFmtId="0" fontId="97" fillId="0" borderId="23" applyNumberFormat="0" applyFill="0" applyAlignment="0" applyProtection="0"/>
    <xf numFmtId="44" fontId="41" fillId="0" borderId="0" applyFont="0" applyFill="0" applyBorder="0" applyAlignment="0" applyProtection="0"/>
    <xf numFmtId="0" fontId="11" fillId="3" borderId="0" applyNumberFormat="0" applyBorder="0" applyAlignment="0" applyProtection="0"/>
    <xf numFmtId="0" fontId="98" fillId="37" borderId="0" applyNumberFormat="0" applyBorder="0" applyAlignment="0" applyProtection="0"/>
    <xf numFmtId="0" fontId="12" fillId="4" borderId="0" applyNumberFormat="0" applyBorder="0" applyAlignment="0" applyProtection="0"/>
    <xf numFmtId="0" fontId="99" fillId="35" borderId="0" applyNumberFormat="0" applyBorder="0" applyAlignment="0" applyProtection="0"/>
    <xf numFmtId="0" fontId="15" fillId="6" borderId="4" applyNumberFormat="0" applyAlignment="0" applyProtection="0"/>
    <xf numFmtId="0" fontId="100" fillId="50" borderId="16" applyNumberFormat="0" applyAlignment="0" applyProtection="0"/>
    <xf numFmtId="0" fontId="0" fillId="0" borderId="0">
      <alignment/>
      <protection/>
    </xf>
    <xf numFmtId="0" fontId="0" fillId="0" borderId="0">
      <alignment/>
      <protection/>
    </xf>
    <xf numFmtId="0" fontId="85" fillId="34" borderId="0" applyNumberFormat="0" applyBorder="0" applyAlignment="0" applyProtection="0"/>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42" fillId="52"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 fillId="0" borderId="0" applyNumberFormat="0" applyFont="0" applyFill="0" applyBorder="0" applyAlignment="0" applyProtection="0"/>
    <xf numFmtId="43" fontId="4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4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3" fillId="0" borderId="0" applyNumberFormat="0" applyFill="0" applyBorder="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42" fillId="33" borderId="11"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45"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5"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02"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2" fillId="0" borderId="0">
      <alignment/>
      <protection/>
    </xf>
    <xf numFmtId="0" fontId="61" fillId="0" borderId="0">
      <alignment horizontal="left" vertical="center" wrapText="1"/>
      <protection/>
    </xf>
    <xf numFmtId="0" fontId="0" fillId="0" borderId="0">
      <alignment/>
      <protection/>
    </xf>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2"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25">
    <xf numFmtId="0" fontId="0" fillId="0" borderId="0" xfId="0"/>
    <xf numFmtId="0" fontId="4" fillId="0" borderId="0" xfId="0" applyFont="1"/>
    <xf numFmtId="0" fontId="4" fillId="0" borderId="12" xfId="20" applyFont="1" applyBorder="1" applyAlignment="1">
      <alignment horizontal="left" vertical="top"/>
      <protection/>
    </xf>
    <xf numFmtId="0" fontId="4" fillId="0" borderId="12" xfId="20"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0" applyFont="1" applyFill="1" applyBorder="1" applyAlignment="1">
      <alignment vertical="top" wrapText="1"/>
      <protection/>
    </xf>
    <xf numFmtId="0" fontId="4" fillId="0" borderId="0" xfId="0" applyFont="1" applyAlignment="1">
      <alignment horizontal="left" wrapText="1"/>
    </xf>
    <xf numFmtId="0" fontId="4" fillId="0" borderId="12" xfId="20"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0" applyFont="1" applyFill="1" applyBorder="1" applyAlignment="1">
      <alignment vertical="top" wrapText="1"/>
      <protection/>
    </xf>
    <xf numFmtId="0" fontId="0" fillId="0" borderId="0" xfId="20" applyFont="1" applyBorder="1" applyAlignment="1">
      <alignment horizontal="left" vertical="top"/>
      <protection/>
    </xf>
    <xf numFmtId="0" fontId="4" fillId="0" borderId="12" xfId="20" applyFont="1" applyFill="1" applyBorder="1" applyAlignment="1">
      <alignment horizontal="left" vertical="top" wrapText="1"/>
      <protection/>
    </xf>
    <xf numFmtId="0" fontId="0" fillId="0" borderId="0" xfId="0" applyFont="1" applyBorder="1"/>
    <xf numFmtId="0" fontId="0" fillId="0" borderId="0" xfId="0"/>
    <xf numFmtId="0" fontId="23" fillId="0" borderId="0" xfId="21"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2"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5"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1" applyFont="1" applyBorder="1" applyAlignment="1">
      <alignment horizontal="left" vertical="top" wrapText="1"/>
      <protection/>
    </xf>
    <xf numFmtId="0" fontId="4" fillId="0" borderId="12" xfId="21" applyFont="1" applyBorder="1" applyAlignment="1">
      <alignment horizontal="left" vertical="top"/>
      <protection/>
    </xf>
    <xf numFmtId="0" fontId="0" fillId="0" borderId="0" xfId="20"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29" fillId="0" borderId="0" xfId="21" applyFont="1" applyFill="1" applyBorder="1" applyAlignment="1">
      <alignment horizontal="left" vertical="top"/>
      <protection/>
    </xf>
    <xf numFmtId="0" fontId="4" fillId="0" borderId="12" xfId="0" applyFont="1" applyFill="1" applyBorder="1" applyAlignment="1">
      <alignment horizontal="left" vertical="top"/>
    </xf>
    <xf numFmtId="0" fontId="23" fillId="0" borderId="0" xfId="21" applyFont="1" applyFill="1" applyBorder="1" applyAlignment="1">
      <alignment horizontal="left" vertical="top"/>
      <protection/>
    </xf>
    <xf numFmtId="0" fontId="5" fillId="0" borderId="12" xfId="20" applyFont="1" applyFill="1" applyBorder="1" applyAlignment="1">
      <alignment horizontal="left" vertical="top"/>
      <protection/>
    </xf>
    <xf numFmtId="0" fontId="4" fillId="0" borderId="12" xfId="21" applyFont="1" applyFill="1" applyBorder="1" applyAlignment="1">
      <alignment horizontal="left" vertical="top" wrapText="1"/>
      <protection/>
    </xf>
    <xf numFmtId="0" fontId="4" fillId="0" borderId="0" xfId="0" applyFont="1" applyFill="1"/>
    <xf numFmtId="0" fontId="30" fillId="63" borderId="24" xfId="0" applyFont="1" applyFill="1" applyBorder="1" applyAlignment="1">
      <alignment horizontal="center" vertical="top" wrapText="1"/>
    </xf>
    <xf numFmtId="0" fontId="4" fillId="0" borderId="0" xfId="0" applyFont="1" applyAlignment="1">
      <alignment vertical="top"/>
    </xf>
    <xf numFmtId="0" fontId="30" fillId="63" borderId="25" xfId="0" applyFont="1" applyFill="1" applyBorder="1" applyAlignment="1">
      <alignment horizontal="center" vertical="top"/>
    </xf>
    <xf numFmtId="0" fontId="31" fillId="0" borderId="26" xfId="0" applyFont="1" applyBorder="1" applyAlignment="1">
      <alignment vertical="top"/>
    </xf>
    <xf numFmtId="0" fontId="31" fillId="64" borderId="26" xfId="0" applyFont="1" applyFill="1" applyBorder="1" applyAlignment="1">
      <alignment vertical="top"/>
    </xf>
    <xf numFmtId="0" fontId="31" fillId="0" borderId="26" xfId="0" applyFont="1" applyFill="1" applyBorder="1" applyAlignment="1">
      <alignment vertical="top"/>
    </xf>
    <xf numFmtId="0" fontId="32" fillId="0" borderId="27" xfId="0" applyFont="1" applyBorder="1" applyAlignment="1">
      <alignment horizontal="center" vertical="top" wrapText="1"/>
    </xf>
    <xf numFmtId="0" fontId="32" fillId="0" borderId="27" xfId="0" applyFont="1" applyFill="1" applyBorder="1" applyAlignment="1">
      <alignment horizontal="center" vertical="top" wrapText="1"/>
    </xf>
    <xf numFmtId="0" fontId="32" fillId="64" borderId="27" xfId="0" applyFont="1" applyFill="1" applyBorder="1" applyAlignment="1">
      <alignment horizontal="center" vertical="top" wrapText="1"/>
    </xf>
    <xf numFmtId="0" fontId="4" fillId="0" borderId="0" xfId="0" applyFont="1" applyAlignment="1">
      <alignment horizontal="center" vertical="top"/>
    </xf>
    <xf numFmtId="0" fontId="27" fillId="11"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30" fillId="63" borderId="24" xfId="0" applyFont="1" applyFill="1" applyBorder="1" applyAlignment="1">
      <alignment horizontal="center" vertical="top"/>
    </xf>
    <xf numFmtId="0" fontId="26" fillId="61" borderId="0" xfId="0" applyFont="1" applyFill="1" applyAlignment="1">
      <alignment horizontal="left" vertical="center" wrapText="1"/>
    </xf>
    <xf numFmtId="0" fontId="0" fillId="0" borderId="0" xfId="0" applyBorder="1" applyAlignment="1">
      <alignment vertical="top"/>
    </xf>
    <xf numFmtId="0" fontId="33" fillId="0" borderId="0" xfId="0" applyFont="1" applyAlignment="1">
      <alignment horizontal="left" vertical="top" wrapText="1"/>
    </xf>
    <xf numFmtId="0" fontId="22" fillId="0" borderId="0" xfId="0" applyFont="1" applyAlignment="1">
      <alignment horizontal="left" vertical="top"/>
    </xf>
    <xf numFmtId="0" fontId="5" fillId="0" borderId="12" xfId="20" applyFont="1" applyBorder="1" applyAlignment="1">
      <alignment horizontal="left" vertical="top" wrapText="1"/>
      <protection/>
    </xf>
    <xf numFmtId="0" fontId="5" fillId="0" borderId="0" xfId="0" applyFont="1" applyFill="1"/>
    <xf numFmtId="0" fontId="5" fillId="61" borderId="12" xfId="21"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0" applyFont="1" applyFill="1" applyBorder="1" applyAlignment="1">
      <alignment vertical="top" wrapText="1"/>
      <protection/>
    </xf>
    <xf numFmtId="0" fontId="5" fillId="0" borderId="12" xfId="21"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5" fillId="0" borderId="12" xfId="0" applyFont="1" applyBorder="1" applyAlignment="1">
      <alignment vertical="top"/>
    </xf>
    <xf numFmtId="0" fontId="5" fillId="0" borderId="12" xfId="20" applyFont="1" applyBorder="1" applyAlignment="1">
      <alignment horizontal="left" vertical="top"/>
      <protection/>
    </xf>
    <xf numFmtId="0" fontId="34" fillId="0" borderId="0" xfId="0" applyFont="1" applyAlignment="1">
      <alignment vertical="top"/>
    </xf>
    <xf numFmtId="0" fontId="35" fillId="0" borderId="0" xfId="0" applyFont="1" applyAlignment="1">
      <alignment horizontal="left" vertical="top"/>
    </xf>
    <xf numFmtId="0" fontId="22" fillId="0" borderId="0" xfId="20"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0"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0"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2" fillId="0" borderId="0" xfId="0" applyFont="1" applyFill="1" applyBorder="1" applyAlignment="1">
      <alignment horizontal="left" vertical="top" wrapText="1"/>
    </xf>
    <xf numFmtId="0" fontId="25"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0" applyFont="1" applyFill="1" applyBorder="1" applyAlignment="1">
      <alignment horizontal="left" vertical="top" wrapText="1"/>
      <protection/>
    </xf>
    <xf numFmtId="0" fontId="5" fillId="0" borderId="12" xfId="21"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5" fillId="62" borderId="12" xfId="0" applyFont="1" applyFill="1" applyBorder="1" applyAlignment="1">
      <alignment horizontal="center" vertical="top" wrapText="1"/>
    </xf>
    <xf numFmtId="167" fontId="37" fillId="0" borderId="0" xfId="0" applyNumberFormat="1" applyFont="1" applyFill="1" applyBorder="1" applyAlignment="1">
      <alignment horizontal="left" vertical="top" wrapText="1"/>
    </xf>
    <xf numFmtId="0" fontId="37" fillId="0" borderId="0" xfId="0" applyFont="1" applyFill="1" applyBorder="1" applyAlignment="1">
      <alignment horizontal="left" vertical="top" wrapText="1"/>
    </xf>
    <xf numFmtId="0" fontId="2" fillId="0" borderId="0" xfId="0" applyFont="1" applyBorder="1"/>
    <xf numFmtId="167" fontId="37" fillId="0" borderId="0" xfId="0" applyNumberFormat="1" applyFont="1" applyFill="1" applyBorder="1" applyAlignment="1">
      <alignment vertical="top" wrapText="1"/>
    </xf>
    <xf numFmtId="2" fontId="37" fillId="0" borderId="0" xfId="0" applyNumberFormat="1" applyFont="1" applyBorder="1" applyAlignment="1">
      <alignment horizontal="left" vertical="top"/>
    </xf>
    <xf numFmtId="0" fontId="37" fillId="0" borderId="0" xfId="0" applyFont="1"/>
    <xf numFmtId="167" fontId="37" fillId="0" borderId="0" xfId="0" applyNumberFormat="1" applyFont="1" applyAlignment="1">
      <alignment horizontal="left" vertical="top"/>
    </xf>
    <xf numFmtId="14" fontId="37" fillId="0" borderId="0" xfId="0" applyNumberFormat="1" applyFont="1" applyAlignment="1">
      <alignment horizontal="left" vertical="top" wrapText="1"/>
    </xf>
    <xf numFmtId="2" fontId="37" fillId="0" borderId="0" xfId="0" applyNumberFormat="1" applyFont="1" applyAlignment="1">
      <alignment horizontal="left" vertical="top"/>
    </xf>
    <xf numFmtId="0" fontId="37" fillId="0" borderId="0" xfId="0" applyFont="1" applyAlignment="1">
      <alignment horizontal="left"/>
    </xf>
    <xf numFmtId="0" fontId="37" fillId="0" borderId="0" xfId="0" applyFont="1" applyAlignment="1">
      <alignment horizontal="left" vertical="top"/>
    </xf>
    <xf numFmtId="0" fontId="37" fillId="0" borderId="0" xfId="0" applyFont="1" applyBorder="1"/>
    <xf numFmtId="46" fontId="37" fillId="0" borderId="0" xfId="0" applyNumberFormat="1" applyFont="1" applyAlignment="1">
      <alignment horizontal="center"/>
    </xf>
    <xf numFmtId="0" fontId="33" fillId="0" borderId="0" xfId="0" applyFont="1" applyFill="1" applyBorder="1" applyAlignment="1">
      <alignment horizontal="left" vertical="top" wrapText="1"/>
    </xf>
    <xf numFmtId="168" fontId="37" fillId="0" borderId="0" xfId="172" applyNumberFormat="1" applyFont="1"/>
    <xf numFmtId="0" fontId="5" fillId="61" borderId="28" xfId="0" applyFont="1" applyFill="1" applyBorder="1" applyAlignment="1">
      <alignment horizontal="left" vertical="top" wrapText="1"/>
    </xf>
    <xf numFmtId="0" fontId="40" fillId="61" borderId="12" xfId="0" applyFont="1" applyFill="1" applyBorder="1" applyAlignment="1">
      <alignment horizontal="left" vertical="center" wrapText="1"/>
    </xf>
    <xf numFmtId="0" fontId="40"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7" fillId="0" borderId="0" xfId="172" applyNumberFormat="1" applyFont="1"/>
    <xf numFmtId="4" fontId="37" fillId="0" borderId="0" xfId="0" applyNumberFormat="1" applyFont="1" applyAlignment="1">
      <alignment horizontal="left" vertical="top"/>
    </xf>
    <xf numFmtId="4"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top"/>
    </xf>
    <xf numFmtId="4" fontId="37" fillId="0" borderId="0" xfId="0" applyNumberFormat="1" applyFont="1" applyBorder="1" applyAlignment="1">
      <alignment horizontal="left" vertical="top"/>
    </xf>
    <xf numFmtId="4" fontId="38" fillId="0" borderId="0" xfId="174" applyNumberFormat="1" applyFont="1" applyFill="1" applyBorder="1" applyAlignment="1" applyProtection="1">
      <alignment horizontal="left" vertical="top" wrapText="1"/>
      <protection/>
    </xf>
    <xf numFmtId="4" fontId="39" fillId="0" borderId="0" xfId="21" applyNumberFormat="1" applyFont="1" applyFill="1" applyBorder="1" applyAlignment="1">
      <alignment horizontal="center" vertical="center"/>
      <protection/>
    </xf>
    <xf numFmtId="4" fontId="33" fillId="0" borderId="0" xfId="0" applyNumberFormat="1" applyFont="1" applyFill="1" applyBorder="1" applyAlignment="1">
      <alignment horizontal="left" vertical="top" wrapText="1"/>
    </xf>
    <xf numFmtId="4" fontId="37" fillId="0" borderId="0" xfId="173"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2" fillId="0" borderId="0" xfId="0" applyNumberFormat="1" applyFont="1" applyFill="1" applyBorder="1" applyAlignment="1">
      <alignment horizontal="left" vertical="top" wrapText="1"/>
    </xf>
    <xf numFmtId="4" fontId="22"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left" vertical="top" wrapText="1"/>
    </xf>
    <xf numFmtId="3" fontId="33" fillId="0" borderId="0" xfId="0" applyNumberFormat="1" applyFont="1" applyFill="1" applyBorder="1" applyAlignment="1">
      <alignment horizontal="left" vertical="top" wrapText="1"/>
    </xf>
    <xf numFmtId="14" fontId="37" fillId="0" borderId="0" xfId="0" applyNumberFormat="1" applyFont="1" applyFill="1" applyBorder="1" applyAlignment="1">
      <alignment vertical="top" wrapText="1"/>
    </xf>
    <xf numFmtId="4" fontId="33" fillId="0" borderId="0" xfId="0" applyNumberFormat="1" applyFont="1" applyFill="1" applyAlignment="1">
      <alignment horizontal="left" vertical="top"/>
    </xf>
    <xf numFmtId="4" fontId="39" fillId="0" borderId="0" xfId="21" applyNumberFormat="1" applyFont="1" applyFill="1" applyBorder="1" applyAlignment="1">
      <alignment horizontal="center" vertical="center" wrapText="1"/>
      <protection/>
    </xf>
    <xf numFmtId="14" fontId="37" fillId="0" borderId="0" xfId="0" applyNumberFormat="1" applyFont="1" applyFill="1" applyBorder="1" applyAlignment="1" quotePrefix="1">
      <alignment vertical="top" wrapText="1"/>
    </xf>
    <xf numFmtId="0" fontId="22" fillId="0" borderId="0" xfId="0" applyFont="1"/>
    <xf numFmtId="0" fontId="22" fillId="0" borderId="0" xfId="0" applyFont="1" applyAlignment="1">
      <alignment horizontal="center" vertical="top"/>
    </xf>
    <xf numFmtId="0" fontId="36" fillId="0" borderId="0" xfId="0" applyFont="1"/>
    <xf numFmtId="0" fontId="36" fillId="0" borderId="0" xfId="0" applyFont="1" applyFill="1" applyBorder="1" applyAlignment="1">
      <alignment horizontal="left" vertical="top" wrapText="1"/>
    </xf>
    <xf numFmtId="0" fontId="22"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7" fillId="0" borderId="0" xfId="0" applyNumberFormat="1" applyFont="1" applyFill="1" applyBorder="1" applyAlignment="1">
      <alignment horizontal="left" vertical="top" wrapText="1"/>
    </xf>
    <xf numFmtId="170" fontId="37"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9" fontId="33" fillId="0" borderId="0" xfId="173" applyFont="1" applyFill="1" applyBorder="1" applyAlignment="1">
      <alignment horizontal="left" vertical="top" wrapText="1"/>
    </xf>
    <xf numFmtId="9" fontId="37" fillId="0" borderId="0" xfId="173" applyFont="1" applyFill="1" applyBorder="1" applyAlignment="1">
      <alignment horizontal="left" vertical="top" wrapText="1"/>
    </xf>
    <xf numFmtId="9" fontId="37" fillId="0" borderId="0" xfId="173" applyFont="1"/>
    <xf numFmtId="0" fontId="22" fillId="0" borderId="0" xfId="0" applyFont="1" applyFill="1" applyBorder="1" applyAlignment="1" quotePrefix="1">
      <alignment horizontal="left" vertical="top" wrapText="1"/>
    </xf>
    <xf numFmtId="9" fontId="37" fillId="0" borderId="0" xfId="173" applyFont="1" applyFill="1" applyBorder="1" applyAlignment="1">
      <alignment horizontal="left" vertical="top" wrapText="1"/>
    </xf>
    <xf numFmtId="172" fontId="37" fillId="0" borderId="0" xfId="173" applyNumberFormat="1" applyFont="1" applyFill="1" applyBorder="1" applyAlignment="1">
      <alignment horizontal="center" vertical="center" wrapText="1"/>
    </xf>
    <xf numFmtId="166" fontId="37" fillId="0" borderId="0" xfId="172" applyFont="1" applyAlignment="1">
      <alignment horizontal="left" vertical="top"/>
    </xf>
    <xf numFmtId="0" fontId="37" fillId="0" borderId="0" xfId="0" applyFont="1" applyFill="1" applyBorder="1"/>
    <xf numFmtId="14" fontId="0" fillId="0" borderId="0" xfId="0" applyNumberFormat="1" applyFont="1" applyBorder="1" applyAlignment="1" quotePrefix="1">
      <alignment horizontal="center" vertical="top"/>
    </xf>
    <xf numFmtId="166" fontId="33" fillId="0" borderId="0" xfId="172" applyNumberFormat="1" applyFont="1" applyFill="1" applyBorder="1" applyAlignment="1">
      <alignment horizontal="left" vertical="top" wrapText="1"/>
    </xf>
    <xf numFmtId="4"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22"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2" fillId="0" borderId="0" xfId="0" applyFont="1" applyFill="1" applyBorder="1" applyAlignment="1">
      <alignment horizontal="left" vertical="top" wrapText="1"/>
    </xf>
    <xf numFmtId="0" fontId="0" fillId="0" borderId="0" xfId="20" applyFont="1" applyBorder="1" applyAlignment="1">
      <alignment horizontal="left" vertical="top"/>
      <protection/>
    </xf>
    <xf numFmtId="4" fontId="37" fillId="0" borderId="0" xfId="0" applyNumberFormat="1" applyFont="1" applyFill="1" applyBorder="1" applyAlignment="1">
      <alignment horizontal="left" vertical="top" wrapText="1"/>
    </xf>
    <xf numFmtId="171" fontId="22" fillId="0" borderId="0" xfId="172"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2" applyFont="1" applyAlignment="1">
      <alignment horizontal="left"/>
    </xf>
    <xf numFmtId="168" fontId="37" fillId="0" borderId="0" xfId="172" applyNumberFormat="1" applyFont="1" applyFill="1"/>
    <xf numFmtId="166" fontId="37" fillId="0" borderId="0" xfId="172" applyNumberFormat="1" applyFont="1" applyAlignment="1">
      <alignment/>
    </xf>
    <xf numFmtId="0" fontId="0" fillId="0" borderId="0" xfId="0" applyFont="1" applyFill="1" applyBorder="1" applyAlignment="1">
      <alignment horizontal="center" vertical="top"/>
    </xf>
    <xf numFmtId="167" fontId="37" fillId="0" borderId="0" xfId="713" applyNumberFormat="1" applyFont="1" applyFill="1" applyBorder="1" applyAlignment="1">
      <alignment horizontal="left" vertical="top" wrapText="1"/>
      <protection/>
    </xf>
    <xf numFmtId="14" fontId="37" fillId="0" borderId="0" xfId="713" applyNumberFormat="1" applyFont="1" applyAlignment="1">
      <alignment horizontal="left" vertical="top" wrapText="1"/>
      <protection/>
    </xf>
    <xf numFmtId="4" fontId="37" fillId="0" borderId="0" xfId="713" applyNumberFormat="1" applyFont="1" applyAlignment="1">
      <alignment horizontal="left" vertical="top"/>
      <protection/>
    </xf>
    <xf numFmtId="3" fontId="37" fillId="0" borderId="0" xfId="713" applyNumberFormat="1" applyFont="1" applyAlignment="1">
      <alignment horizontal="left" vertical="top"/>
      <protection/>
    </xf>
    <xf numFmtId="167" fontId="37" fillId="0" borderId="0" xfId="713" applyNumberFormat="1" applyFont="1" applyFill="1" applyBorder="1" applyAlignment="1">
      <alignment horizontal="left" vertical="top" wrapText="1"/>
      <protection/>
    </xf>
    <xf numFmtId="4" fontId="37" fillId="0" borderId="0" xfId="713" applyNumberFormat="1" applyFont="1" applyFill="1" applyBorder="1" applyAlignment="1">
      <alignment horizontal="left" vertical="top" wrapText="1"/>
      <protection/>
    </xf>
    <xf numFmtId="166" fontId="37" fillId="0" borderId="0" xfId="172" applyNumberFormat="1" applyFont="1" applyBorder="1" applyAlignment="1">
      <alignment/>
    </xf>
    <xf numFmtId="4" fontId="37" fillId="0" borderId="0" xfId="0" applyNumberFormat="1" applyFont="1" applyBorder="1" applyAlignment="1">
      <alignment horizontal="right" vertical="top"/>
    </xf>
    <xf numFmtId="9" fontId="37" fillId="0" borderId="0" xfId="173" applyFont="1" applyFill="1" applyBorder="1" applyAlignment="1">
      <alignment horizontal="left" vertical="top" wrapText="1"/>
    </xf>
    <xf numFmtId="166" fontId="0" fillId="0" borderId="0" xfId="172" applyFont="1" applyBorder="1"/>
    <xf numFmtId="171" fontId="0" fillId="0" borderId="0" xfId="172" applyNumberFormat="1" applyFont="1"/>
    <xf numFmtId="171" fontId="0" fillId="0" borderId="0" xfId="172" applyNumberFormat="1" applyFont="1" applyBorder="1"/>
    <xf numFmtId="0" fontId="0" fillId="0" borderId="0" xfId="0" applyFill="1" applyAlignment="1">
      <alignment horizontal="left"/>
    </xf>
    <xf numFmtId="9" fontId="37" fillId="0" borderId="0" xfId="173" applyFont="1" applyFill="1" applyBorder="1" applyAlignment="1">
      <alignment horizontal="left" vertical="top" wrapText="1"/>
    </xf>
    <xf numFmtId="171" fontId="4" fillId="61" borderId="0" xfId="172" applyNumberFormat="1" applyFont="1" applyFill="1"/>
    <xf numFmtId="166" fontId="33" fillId="0" borderId="0" xfId="172" applyFont="1" applyFill="1" applyBorder="1" applyAlignment="1">
      <alignment horizontal="left" vertical="top" wrapText="1"/>
    </xf>
    <xf numFmtId="9" fontId="37" fillId="0" borderId="0" xfId="173" applyFont="1" applyFill="1" applyBorder="1" applyAlignment="1">
      <alignment horizontal="left" vertical="top" wrapText="1"/>
    </xf>
    <xf numFmtId="0" fontId="0" fillId="0" borderId="0" xfId="0" applyBorder="1"/>
    <xf numFmtId="0" fontId="0" fillId="0" borderId="0" xfId="0" applyFont="1" applyBorder="1" applyAlignment="1">
      <alignment horizontal="left"/>
    </xf>
    <xf numFmtId="14" fontId="0" fillId="0" borderId="0" xfId="0" applyNumberFormat="1"/>
    <xf numFmtId="14" fontId="0" fillId="0" borderId="0" xfId="0" applyNumberFormat="1" applyFont="1" applyFill="1" applyBorder="1" applyAlignment="1" quotePrefix="1">
      <alignment horizontal="center"/>
    </xf>
    <xf numFmtId="170"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4" fontId="37" fillId="0" borderId="0" xfId="0" applyNumberFormat="1" applyFont="1" applyFill="1" applyAlignment="1">
      <alignment horizontal="left" vertical="top"/>
    </xf>
    <xf numFmtId="0" fontId="0" fillId="0" borderId="0" xfId="0" applyAlignment="1">
      <alignment horizontal="center"/>
    </xf>
    <xf numFmtId="171" fontId="0" fillId="0" borderId="0" xfId="172" applyNumberFormat="1" applyFont="1" applyAlignment="1">
      <alignment horizontal="center"/>
    </xf>
    <xf numFmtId="2" fontId="0" fillId="0" borderId="0" xfId="0" applyNumberFormat="1"/>
    <xf numFmtId="0" fontId="20" fillId="0" borderId="0" xfId="0" applyFont="1" applyAlignment="1">
      <alignment horizontal="left"/>
    </xf>
    <xf numFmtId="14" fontId="0" fillId="0" borderId="0" xfId="0" applyNumberFormat="1" applyBorder="1"/>
    <xf numFmtId="182" fontId="0" fillId="0" borderId="0" xfId="0" applyNumberFormat="1" applyFont="1" applyBorder="1"/>
    <xf numFmtId="166" fontId="22" fillId="0" borderId="0" xfId="172" applyFont="1" applyFill="1" applyBorder="1" applyAlignment="1">
      <alignment horizontal="left" vertical="top" wrapText="1"/>
    </xf>
    <xf numFmtId="4" fontId="28" fillId="0" borderId="0" xfId="174" applyNumberFormat="1" applyFill="1" applyBorder="1" applyAlignment="1" applyProtection="1">
      <alignment horizontal="left" vertical="top" wrapText="1"/>
      <protection/>
    </xf>
    <xf numFmtId="182" fontId="0" fillId="0" borderId="0" xfId="172" applyNumberFormat="1" applyFont="1"/>
    <xf numFmtId="4" fontId="37" fillId="0" borderId="0" xfId="0" applyNumberFormat="1" applyFont="1" applyAlignment="1">
      <alignment horizontal="left"/>
    </xf>
    <xf numFmtId="166" fontId="37" fillId="0" borderId="0" xfId="709" applyNumberFormat="1" applyFont="1"/>
    <xf numFmtId="4" fontId="37" fillId="0" borderId="0" xfId="0" applyNumberFormat="1" applyFont="1" applyFill="1" applyAlignment="1">
      <alignment horizontal="left" vertical="top"/>
    </xf>
    <xf numFmtId="4" fontId="0" fillId="0" borderId="0" xfId="0" applyNumberFormat="1" applyFont="1" applyFill="1" applyBorder="1"/>
    <xf numFmtId="166" fontId="20" fillId="0" borderId="0" xfId="172" applyFont="1"/>
    <xf numFmtId="166" fontId="37" fillId="0" borderId="0" xfId="172" applyFont="1" applyFill="1" applyAlignment="1">
      <alignment horizontal="left" vertical="top"/>
    </xf>
    <xf numFmtId="0" fontId="26" fillId="61" borderId="0" xfId="0" applyFont="1" applyFill="1" applyAlignment="1">
      <alignment horizontal="left" vertical="center" wrapText="1"/>
    </xf>
    <xf numFmtId="0" fontId="30" fillId="63" borderId="29" xfId="0" applyFont="1" applyFill="1" applyBorder="1" applyAlignment="1">
      <alignment horizontal="center" vertical="top"/>
    </xf>
    <xf numFmtId="0" fontId="30" fillId="63" borderId="24" xfId="0" applyFont="1" applyFill="1" applyBorder="1" applyAlignment="1">
      <alignment horizontal="center" vertical="top"/>
    </xf>
    <xf numFmtId="3" fontId="37" fillId="0" borderId="0" xfId="0" applyNumberFormat="1" applyFont="1" applyFill="1" applyBorder="1" applyAlignment="1">
      <alignment horizontal="left" vertical="top" wrapText="1"/>
    </xf>
    <xf numFmtId="0" fontId="0" fillId="0" borderId="0" xfId="0" applyAlignment="1">
      <alignment horizontal="left" vertical="top" wrapText="1"/>
    </xf>
    <xf numFmtId="9" fontId="37" fillId="0" borderId="0" xfId="173" applyFont="1" applyFill="1" applyBorder="1" applyAlignment="1">
      <alignment horizontal="left" vertical="center" wrapText="1"/>
    </xf>
    <xf numFmtId="0" fontId="0" fillId="0" borderId="0" xfId="0" applyAlignment="1">
      <alignment horizontal="left" vertical="center" wrapText="1"/>
    </xf>
  </cellXfs>
  <cellStyles count="32529">
    <cellStyle name="Normal" xfId="0"/>
    <cellStyle name="Percent" xfId="15"/>
    <cellStyle name="Currency" xfId="16"/>
    <cellStyle name="Currency [0]" xfId="17"/>
    <cellStyle name="Comma" xfId="18"/>
    <cellStyle name="Comma [0]" xfId="19"/>
    <cellStyle name="Normal 3" xfId="20"/>
    <cellStyle name="Normal 2" xfId="21"/>
    <cellStyle name="Currency 2" xfId="22"/>
    <cellStyle name="Currency [0] 2" xfId="23"/>
    <cellStyle name="Percent 2" xfId="24"/>
    <cellStyle name="Currency 5" xfId="25"/>
    <cellStyle name="Currency 3" xfId="26"/>
    <cellStyle name="Currency 4" xfId="27"/>
    <cellStyle name="Currency 6" xfId="28"/>
    <cellStyle name="Currency 7" xfId="29"/>
    <cellStyle name="Currency 10" xfId="30"/>
    <cellStyle name="Currency 8" xfId="31"/>
    <cellStyle name="Currency 9" xfId="32"/>
    <cellStyle name="Currency 11" xfId="33"/>
    <cellStyle name="Currency 12" xfId="34"/>
    <cellStyle name="Currency 16" xfId="35"/>
    <cellStyle name="Currency 13" xfId="36"/>
    <cellStyle name="Currency 18" xfId="37"/>
    <cellStyle name="Currency 14" xfId="38"/>
    <cellStyle name="Currency 15" xfId="39"/>
    <cellStyle name="Currency 17" xfId="40"/>
    <cellStyle name="Currency 19" xfId="41"/>
    <cellStyle name="Currency 20" xfId="42"/>
    <cellStyle name="Currency 22" xfId="43"/>
    <cellStyle name="Currency 25" xfId="44"/>
    <cellStyle name="Currency 21" xfId="45"/>
    <cellStyle name="Currency 23" xfId="46"/>
    <cellStyle name="Currency 24" xfId="47"/>
    <cellStyle name="Currency 26" xfId="48"/>
    <cellStyle name="Currency 28" xfId="49"/>
    <cellStyle name="Currency 27" xfId="50"/>
    <cellStyle name="Currency 30" xfId="51"/>
    <cellStyle name="Currency 29" xfId="52"/>
    <cellStyle name="Currency 31" xfId="53"/>
    <cellStyle name="Currency 33" xfId="54"/>
    <cellStyle name="Currency 32" xfId="55"/>
    <cellStyle name="Currency 35" xfId="56"/>
    <cellStyle name="Currency 34" xfId="57"/>
    <cellStyle name="Currency 36" xfId="58"/>
    <cellStyle name="Currency 37" xfId="59"/>
    <cellStyle name="Currency 38" xfId="60"/>
    <cellStyle name="Currency 40" xfId="61"/>
    <cellStyle name="Currency 63" xfId="62"/>
    <cellStyle name="Currency 39" xfId="63"/>
    <cellStyle name="Currency 42" xfId="64"/>
    <cellStyle name="Currency 41" xfId="65"/>
    <cellStyle name="Currency 43" xfId="66"/>
    <cellStyle name="Currency 44" xfId="67"/>
    <cellStyle name="Currency 45" xfId="68"/>
    <cellStyle name="Currency 46" xfId="69"/>
    <cellStyle name="Currency 47" xfId="70"/>
    <cellStyle name="Currency 48" xfId="71"/>
    <cellStyle name="Currency 49" xfId="72"/>
    <cellStyle name="Currency 50" xfId="73"/>
    <cellStyle name="Currency 51" xfId="74"/>
    <cellStyle name="Currency 52" xfId="75"/>
    <cellStyle name="Currency 53" xfId="76"/>
    <cellStyle name="Currency 54" xfId="77"/>
    <cellStyle name="Currency 55" xfId="78"/>
    <cellStyle name="Currency 56" xfId="79"/>
    <cellStyle name="Currency 57" xfId="80"/>
    <cellStyle name="Currency 58" xfId="81"/>
    <cellStyle name="Currency 59" xfId="82"/>
    <cellStyle name="Currency 60" xfId="83"/>
    <cellStyle name="Currency 61" xfId="84"/>
    <cellStyle name="Currency 62" xfId="85"/>
    <cellStyle name="Currency 65" xfId="86"/>
    <cellStyle name="Currency 64" xfId="87"/>
    <cellStyle name="Currency 67" xfId="88"/>
    <cellStyle name="Currency 66" xfId="89"/>
    <cellStyle name="Currency 68" xfId="90"/>
    <cellStyle name="Currency 69" xfId="91"/>
    <cellStyle name="Currency 70" xfId="92"/>
    <cellStyle name="Currency 71" xfId="93"/>
    <cellStyle name="Currency 72" xfId="94"/>
    <cellStyle name="Currency 73" xfId="95"/>
    <cellStyle name="Currency 74" xfId="96"/>
    <cellStyle name="Currency 75" xfId="97"/>
    <cellStyle name="Currency 76" xfId="98"/>
    <cellStyle name="Currency 77" xfId="99"/>
    <cellStyle name="Currency 78" xfId="100"/>
    <cellStyle name="Currency 79" xfId="101"/>
    <cellStyle name="Currency 81" xfId="102"/>
    <cellStyle name="Currency 80" xfId="103"/>
    <cellStyle name="Currency 83" xfId="104"/>
    <cellStyle name="Currency 82" xfId="105"/>
    <cellStyle name="Currency 85" xfId="106"/>
    <cellStyle name="Currency 84" xfId="107"/>
    <cellStyle name="Currency 86" xfId="108"/>
    <cellStyle name="Currency 87" xfId="109"/>
    <cellStyle name="Currency 88" xfId="110"/>
    <cellStyle name="Currency 89" xfId="111"/>
    <cellStyle name="Currency 90" xfId="112"/>
    <cellStyle name="Currency 91" xfId="113"/>
    <cellStyle name="Currency 92" xfId="114"/>
    <cellStyle name="Currency 93" xfId="115"/>
    <cellStyle name="Currency 94" xfId="116"/>
    <cellStyle name="Currency 95" xfId="117"/>
    <cellStyle name="Currency 96" xfId="118"/>
    <cellStyle name="Currency 97" xfId="119"/>
    <cellStyle name="Currency 98" xfId="120"/>
    <cellStyle name="Currency 99" xfId="121"/>
    <cellStyle name="Currency 100" xfId="122"/>
    <cellStyle name="Currency 101" xfId="123"/>
    <cellStyle name="Currency 102" xfId="124"/>
    <cellStyle name="Currency 103" xfId="125"/>
    <cellStyle name="Currency 104" xfId="126"/>
    <cellStyle name="Currency 105" xfId="127"/>
    <cellStyle name="Currency 106" xfId="128"/>
    <cellStyle name="Currency 107" xfId="129"/>
    <cellStyle name="Currency 108" xfId="130"/>
    <cellStyle name="Cím" xfId="131"/>
    <cellStyle name="Címsor 1" xfId="132"/>
    <cellStyle name="Címsor 2" xfId="133"/>
    <cellStyle name="Címsor 3" xfId="134"/>
    <cellStyle name="Címsor 4" xfId="135"/>
    <cellStyle name="Jó" xfId="136"/>
    <cellStyle name="Rossz" xfId="137"/>
    <cellStyle name="Semleges" xfId="138"/>
    <cellStyle name="Bevitel" xfId="139"/>
    <cellStyle name="Kimenet" xfId="140"/>
    <cellStyle name="Számítás" xfId="141"/>
    <cellStyle name="Hivatkozott cella" xfId="142"/>
    <cellStyle name="Ellenőrzőcella" xfId="143"/>
    <cellStyle name="Figyelmeztetés" xfId="144"/>
    <cellStyle name="Jegyzet" xfId="145"/>
    <cellStyle name="Magyarázó szöveg" xfId="146"/>
    <cellStyle name="Összesen" xfId="147"/>
    <cellStyle name="Jelölőszín (1)" xfId="148"/>
    <cellStyle name="20% - 1. jelölőszín" xfId="149"/>
    <cellStyle name="40% - 1. jelölőszín" xfId="150"/>
    <cellStyle name="60% - 1. jelölőszín" xfId="151"/>
    <cellStyle name="Jelölőszín (2)" xfId="152"/>
    <cellStyle name="20% - 2. jelölőszín" xfId="153"/>
    <cellStyle name="40% - 2. jelölőszín" xfId="154"/>
    <cellStyle name="60% - 2. jelölőszín" xfId="155"/>
    <cellStyle name="Jelölőszín (3)" xfId="156"/>
    <cellStyle name="20% - 3. jelölőszín" xfId="157"/>
    <cellStyle name="40% - 3. jelölőszín" xfId="158"/>
    <cellStyle name="60% - 3. jelölőszín" xfId="159"/>
    <cellStyle name="Jelölőszín (4)" xfId="160"/>
    <cellStyle name="20% - 4. jelölőszín" xfId="161"/>
    <cellStyle name="40% - 4. jelölőszín" xfId="162"/>
    <cellStyle name="60% - 4. jelölőszín" xfId="163"/>
    <cellStyle name="Jelölőszín (5)" xfId="164"/>
    <cellStyle name="20% - 5. jelölőszín" xfId="165"/>
    <cellStyle name="40% - 5. jelölőszín" xfId="166"/>
    <cellStyle name="60% - 5. jelölőszín" xfId="167"/>
    <cellStyle name="Jelölőszín (6)" xfId="168"/>
    <cellStyle name="20% - 6. jelölőszín" xfId="169"/>
    <cellStyle name="40% - 6. jelölőszín" xfId="170"/>
    <cellStyle name="60% - 6. jelölőszín" xfId="171"/>
    <cellStyle name="Ezres" xfId="172"/>
    <cellStyle name="Százalék" xfId="173"/>
    <cellStyle name="Hivatkozás" xfId="174"/>
    <cellStyle name="Porcentaje 2" xfId="175"/>
    <cellStyle name="Normál 3" xfId="176"/>
    <cellStyle name="Ezres 3" xfId="177"/>
    <cellStyle name="Normál 2" xfId="178"/>
    <cellStyle name="Százalék 2" xfId="179"/>
    <cellStyle name="Ezres 2" xfId="180"/>
    <cellStyle name="Normál 99" xfId="181"/>
    <cellStyle name="Ezres 9" xfId="182"/>
    <cellStyle name="Normál 2 10" xfId="183"/>
    <cellStyle name="Százalék 8" xfId="184"/>
    <cellStyle name="Normál 4" xfId="185"/>
    <cellStyle name="Normál 5" xfId="186"/>
    <cellStyle name="Hivatkozás 2" xfId="187"/>
    <cellStyle name="Normál 15" xfId="188"/>
    <cellStyle name="Normál 17" xfId="189"/>
    <cellStyle name="Normál 18" xfId="190"/>
    <cellStyle name="Cím 4" xfId="191"/>
    <cellStyle name="Címsor 1 4" xfId="192"/>
    <cellStyle name="Címsor 2 4" xfId="193"/>
    <cellStyle name="Címsor 3 4" xfId="194"/>
    <cellStyle name="Címsor 4 4" xfId="195"/>
    <cellStyle name="Jó 4" xfId="196"/>
    <cellStyle name="Rossz 4" xfId="197"/>
    <cellStyle name="Semleges 4" xfId="198"/>
    <cellStyle name="Bevitel 4" xfId="199"/>
    <cellStyle name="Kimenet 4" xfId="200"/>
    <cellStyle name="Számítás 4" xfId="201"/>
    <cellStyle name="Hivatkozott cella 4" xfId="202"/>
    <cellStyle name="Ellenőrzőcella 4" xfId="203"/>
    <cellStyle name="Figyelmeztetés 4" xfId="204"/>
    <cellStyle name="Jegyzet 5" xfId="205"/>
    <cellStyle name="Magyarázó szöveg 4" xfId="206"/>
    <cellStyle name="Összesen 4" xfId="207"/>
    <cellStyle name="Jelölőszín (1) 4" xfId="208"/>
    <cellStyle name="20% - 1. jelölőszín 5" xfId="209"/>
    <cellStyle name="40% - 1. jelölőszín 5" xfId="210"/>
    <cellStyle name="60% - 1. jelölőszín 4" xfId="211"/>
    <cellStyle name="Jelölőszín (2) 4" xfId="212"/>
    <cellStyle name="20% - 2. jelölőszín 5" xfId="213"/>
    <cellStyle name="40% - 2. jelölőszín 5" xfId="214"/>
    <cellStyle name="60% - 2. jelölőszín 4" xfId="215"/>
    <cellStyle name="Jelölőszín (3) 4" xfId="216"/>
    <cellStyle name="20% - 3. jelölőszín 5" xfId="217"/>
    <cellStyle name="40% - 3. jelölőszín 5" xfId="218"/>
    <cellStyle name="60% - 3. jelölőszín 4" xfId="219"/>
    <cellStyle name="Jelölőszín (4) 4" xfId="220"/>
    <cellStyle name="20% - 4. jelölőszín 5" xfId="221"/>
    <cellStyle name="40% - 4. jelölőszín 5" xfId="222"/>
    <cellStyle name="60% - 4. jelölőszín 4" xfId="223"/>
    <cellStyle name="Jelölőszín (5) 4" xfId="224"/>
    <cellStyle name="20% - 5. jelölőszín 5" xfId="225"/>
    <cellStyle name="40% - 5. jelölőszín 5" xfId="226"/>
    <cellStyle name="60% - 5. jelölőszín 4" xfId="227"/>
    <cellStyle name="Jelölőszín (6) 4" xfId="228"/>
    <cellStyle name="20% - 6. jelölőszín 5" xfId="229"/>
    <cellStyle name="40% - 6. jelölőszín 5" xfId="230"/>
    <cellStyle name="60% - 6. jelölőszín 4" xfId="231"/>
    <cellStyle name="Normál 27" xfId="232"/>
    <cellStyle name="Normál 2 3" xfId="233"/>
    <cellStyle name="Címsor 1 2" xfId="234"/>
    <cellStyle name="Címsor 2 2" xfId="235"/>
    <cellStyle name="Címsor 3 2" xfId="236"/>
    <cellStyle name="Címsor 4 2" xfId="237"/>
    <cellStyle name="Jó 2" xfId="238"/>
    <cellStyle name="Rossz 2" xfId="239"/>
    <cellStyle name="Semleges 2" xfId="240"/>
    <cellStyle name="Bevitel 2" xfId="241"/>
    <cellStyle name="Kimenet 2" xfId="242"/>
    <cellStyle name="Számítás 2" xfId="243"/>
    <cellStyle name="Hivatkozott cella 2" xfId="244"/>
    <cellStyle name="Ellenőrzőcella 2" xfId="245"/>
    <cellStyle name="Figyelmeztetés 2" xfId="246"/>
    <cellStyle name="Jegyzet 2" xfId="247"/>
    <cellStyle name="Magyarázó szöveg 2" xfId="248"/>
    <cellStyle name="Összesen 2" xfId="249"/>
    <cellStyle name="Jelölőszín (1) 2" xfId="250"/>
    <cellStyle name="20% - 1. jelölőszín 2" xfId="251"/>
    <cellStyle name="40% - 1. jelölőszín 2" xfId="252"/>
    <cellStyle name="60% - 1. jelölőszín 2" xfId="253"/>
    <cellStyle name="Jelölőszín (2) 2" xfId="254"/>
    <cellStyle name="20% - 2. jelölőszín 2" xfId="255"/>
    <cellStyle name="40% - 2. jelölőszín 2" xfId="256"/>
    <cellStyle name="60% - 2. jelölőszín 2" xfId="257"/>
    <cellStyle name="Jelölőszín (3) 2" xfId="258"/>
    <cellStyle name="20% - 3. jelölőszín 2" xfId="259"/>
    <cellStyle name="40% - 3. jelölőszín 2" xfId="260"/>
    <cellStyle name="60% - 3. jelölőszín 2" xfId="261"/>
    <cellStyle name="Jelölőszín (4) 2" xfId="262"/>
    <cellStyle name="20% - 4. jelölőszín 2" xfId="263"/>
    <cellStyle name="40% - 4. jelölőszín 2" xfId="264"/>
    <cellStyle name="60% - 4. jelölőszín 2" xfId="265"/>
    <cellStyle name="Jelölőszín (5) 2" xfId="266"/>
    <cellStyle name="20% - 5. jelölőszín 2" xfId="267"/>
    <cellStyle name="40% - 5. jelölőszín 2" xfId="268"/>
    <cellStyle name="60% - 5. jelölőszín 2" xfId="269"/>
    <cellStyle name="Jelölőszín (6) 2" xfId="270"/>
    <cellStyle name="20% - 6. jelölőszín 2" xfId="271"/>
    <cellStyle name="40% - 6. jelölőszín 2" xfId="272"/>
    <cellStyle name="60% - 6. jelölőszín 2" xfId="273"/>
    <cellStyle name="Normál 3 8" xfId="274"/>
    <cellStyle name="Jegyzet 3" xfId="275"/>
    <cellStyle name="20% - 1. jelölőszín 3" xfId="276"/>
    <cellStyle name="40% - 1. jelölőszín 3" xfId="277"/>
    <cellStyle name="20% - 2. jelölőszín 3" xfId="278"/>
    <cellStyle name="40% - 2. jelölőszín 3" xfId="279"/>
    <cellStyle name="20% - 3. jelölőszín 3" xfId="280"/>
    <cellStyle name="40% - 3. jelölőszín 3" xfId="281"/>
    <cellStyle name="20% - 4. jelölőszín 3" xfId="282"/>
    <cellStyle name="40% - 4. jelölőszín 3" xfId="283"/>
    <cellStyle name="20% - 5. jelölőszín 3" xfId="284"/>
    <cellStyle name="40% - 5. jelölőszín 3" xfId="285"/>
    <cellStyle name="20% - 6. jelölőszín 3" xfId="286"/>
    <cellStyle name="40% - 6. jelölőszín 3" xfId="287"/>
    <cellStyle name="Normál 2 2" xfId="288"/>
    <cellStyle name="Jegyzet 2 2" xfId="289"/>
    <cellStyle name="20% - 1. jelölőszín 2 2" xfId="290"/>
    <cellStyle name="40% - 1. jelölőszín 2 2" xfId="291"/>
    <cellStyle name="20% - 2. jelölőszín 2 2" xfId="292"/>
    <cellStyle name="40% - 2. jelölőszín 2 2" xfId="293"/>
    <cellStyle name="20% - 3. jelölőszín 2 2" xfId="294"/>
    <cellStyle name="40% - 3. jelölőszín 2 2" xfId="295"/>
    <cellStyle name="20% - 4. jelölőszín 2 2" xfId="296"/>
    <cellStyle name="40% - 4. jelölőszín 2 2" xfId="297"/>
    <cellStyle name="20% - 5. jelölőszín 2 2" xfId="298"/>
    <cellStyle name="40% - 5. jelölőszín 2 2" xfId="299"/>
    <cellStyle name="20% - 6. jelölőszín 2 2" xfId="300"/>
    <cellStyle name="40% - 6. jelölőszín 2 2" xfId="301"/>
    <cellStyle name="Normal 2 2" xfId="302"/>
    <cellStyle name="Normál 6" xfId="303"/>
    <cellStyle name="Normál 7" xfId="304"/>
    <cellStyle name="Normál 8" xfId="305"/>
    <cellStyle name="Normál 9" xfId="306"/>
    <cellStyle name="Normál 10" xfId="307"/>
    <cellStyle name="Normál 11" xfId="308"/>
    <cellStyle name="Normál 12" xfId="309"/>
    <cellStyle name="Normál 13" xfId="310"/>
    <cellStyle name="Normál 14" xfId="311"/>
    <cellStyle name="Normál 15 2" xfId="312"/>
    <cellStyle name="Normál 16" xfId="313"/>
    <cellStyle name="Normál 17 2" xfId="314"/>
    <cellStyle name="Normál 18 2" xfId="315"/>
    <cellStyle name="Normál 19" xfId="316"/>
    <cellStyle name="Normál 20" xfId="317"/>
    <cellStyle name="Normál 21" xfId="318"/>
    <cellStyle name="Normál 22" xfId="319"/>
    <cellStyle name="Normál 23" xfId="320"/>
    <cellStyle name="Normál 24" xfId="321"/>
    <cellStyle name="Normál 25" xfId="322"/>
    <cellStyle name="Normál 26" xfId="323"/>
    <cellStyle name="Normál 28" xfId="324"/>
    <cellStyle name="Ezres 3 4" xfId="325"/>
    <cellStyle name="Normál 20 2" xfId="326"/>
    <cellStyle name="Normál 21 2" xfId="327"/>
    <cellStyle name="Normál 22 2" xfId="328"/>
    <cellStyle name="Normál 23 2" xfId="329"/>
    <cellStyle name="Normál 24 2" xfId="330"/>
    <cellStyle name="Normál 25 2" xfId="331"/>
    <cellStyle name="Normál 26 2" xfId="332"/>
    <cellStyle name="Normál 27 2" xfId="333"/>
    <cellStyle name="Normál 28 2" xfId="334"/>
    <cellStyle name="Normál 29" xfId="335"/>
    <cellStyle name="Normál 30" xfId="336"/>
    <cellStyle name="Normál 31" xfId="337"/>
    <cellStyle name="Normál 32" xfId="338"/>
    <cellStyle name="Normál 33" xfId="339"/>
    <cellStyle name="Normál 34" xfId="340"/>
    <cellStyle name="Normál 35" xfId="341"/>
    <cellStyle name="Normál 36" xfId="342"/>
    <cellStyle name="Normál 37" xfId="343"/>
    <cellStyle name="Normál 38" xfId="344"/>
    <cellStyle name="Normál 39" xfId="345"/>
    <cellStyle name="Normál 40" xfId="346"/>
    <cellStyle name="Normál 41" xfId="347"/>
    <cellStyle name="Normál 42" xfId="348"/>
    <cellStyle name="Normál 43" xfId="349"/>
    <cellStyle name="Normál 44" xfId="350"/>
    <cellStyle name="Normál 45" xfId="351"/>
    <cellStyle name="Normál 46" xfId="352"/>
    <cellStyle name="Normál 64" xfId="353"/>
    <cellStyle name="Normál 83" xfId="354"/>
    <cellStyle name="Normál 47" xfId="355"/>
    <cellStyle name="Normál 48" xfId="356"/>
    <cellStyle name="Normál 49" xfId="357"/>
    <cellStyle name="Normál 50" xfId="358"/>
    <cellStyle name="Normál 51" xfId="359"/>
    <cellStyle name="Normál 52" xfId="360"/>
    <cellStyle name="Normál 53" xfId="361"/>
    <cellStyle name="Normál 54" xfId="362"/>
    <cellStyle name="Normál 55" xfId="363"/>
    <cellStyle name="Normál 56" xfId="364"/>
    <cellStyle name="Normál 57" xfId="365"/>
    <cellStyle name="Normál 58" xfId="366"/>
    <cellStyle name="Normál 59" xfId="367"/>
    <cellStyle name="Normál 60" xfId="368"/>
    <cellStyle name="Normál 61" xfId="369"/>
    <cellStyle name="Normál 62" xfId="370"/>
    <cellStyle name="Normál 63" xfId="371"/>
    <cellStyle name="Normál 65" xfId="372"/>
    <cellStyle name="Normál 66" xfId="373"/>
    <cellStyle name="Normál 67" xfId="374"/>
    <cellStyle name="Normál 68" xfId="375"/>
    <cellStyle name="Normál 69" xfId="376"/>
    <cellStyle name="Normál 70" xfId="377"/>
    <cellStyle name="Normál 71" xfId="378"/>
    <cellStyle name="Normál 72" xfId="379"/>
    <cellStyle name="Normál 73" xfId="380"/>
    <cellStyle name="Normál 74" xfId="381"/>
    <cellStyle name="Normál 75" xfId="382"/>
    <cellStyle name="Normál 76" xfId="383"/>
    <cellStyle name="Normál 77" xfId="384"/>
    <cellStyle name="Normál 78" xfId="385"/>
    <cellStyle name="Normál 79" xfId="386"/>
    <cellStyle name="Normál 80" xfId="387"/>
    <cellStyle name="Normál 81" xfId="388"/>
    <cellStyle name="Normál 82" xfId="389"/>
    <cellStyle name="Normál 84" xfId="390"/>
    <cellStyle name="Ezres 2 6" xfId="391"/>
    <cellStyle name="Normál 2 9" xfId="392"/>
    <cellStyle name="Normál 3 7" xfId="393"/>
    <cellStyle name="Százalék 3" xfId="394"/>
    <cellStyle name="Ezres 2 2" xfId="395"/>
    <cellStyle name="Ezres 3 3" xfId="396"/>
    <cellStyle name="Ezres 4" xfId="397"/>
    <cellStyle name="Ezres 5" xfId="398"/>
    <cellStyle name="Százalék 3 2" xfId="399"/>
    <cellStyle name="Százalék 4" xfId="400"/>
    <cellStyle name="Százalék 5" xfId="401"/>
    <cellStyle name="Százalék 6" xfId="402"/>
    <cellStyle name="Ezres 5 2" xfId="403"/>
    <cellStyle name="Ezres 6" xfId="404"/>
    <cellStyle name="Ezres 7" xfId="405"/>
    <cellStyle name="Normál 4 2" xfId="406"/>
    <cellStyle name="Normál 4 3" xfId="407"/>
    <cellStyle name="Százalék 6 2" xfId="408"/>
    <cellStyle name="Százalék 7" xfId="409"/>
    <cellStyle name="Normál 5 2" xfId="410"/>
    <cellStyle name="Ezres 7 2" xfId="411"/>
    <cellStyle name="Százalék 7 2" xfId="412"/>
    <cellStyle name="Normál 5 6" xfId="413"/>
    <cellStyle name="11" xfId="414"/>
    <cellStyle name="12" xfId="415"/>
    <cellStyle name="athuz" xfId="416"/>
    <cellStyle name="Comma0" xfId="417"/>
    <cellStyle name="Comma0 2" xfId="418"/>
    <cellStyle name="Currency0" xfId="419"/>
    <cellStyle name="Currency0 2" xfId="420"/>
    <cellStyle name="Date" xfId="421"/>
    <cellStyle name="DR/CR" xfId="422"/>
    <cellStyle name="Euro" xfId="423"/>
    <cellStyle name="Euro 2" xfId="424"/>
    <cellStyle name="Euro 3" xfId="425"/>
    <cellStyle name="Milliers [0]_3A_NumeratorReport_Option1_040611" xfId="426"/>
    <cellStyle name="Jegyzet 2 3" xfId="427"/>
    <cellStyle name="Ezres 2 3" xfId="428"/>
    <cellStyle name="Ezres 2 4" xfId="429"/>
    <cellStyle name="Normál 9 3" xfId="430"/>
    <cellStyle name="Ezres 3 2" xfId="431"/>
    <cellStyle name="Title" xfId="432"/>
    <cellStyle name="Ezres 4 2" xfId="433"/>
    <cellStyle name="Subtitle" xfId="434"/>
    <cellStyle name="normální_TR_MF" xfId="435"/>
    <cellStyle name="Ezres 5 3" xfId="436"/>
    <cellStyle name="Normál 8 2" xfId="437"/>
    <cellStyle name="Ezres 6 2" xfId="438"/>
    <cellStyle name="Ezres 6 3" xfId="439"/>
    <cellStyle name="Normál 7 2" xfId="440"/>
    <cellStyle name="Normál 6 3" xfId="441"/>
    <cellStyle name="Ezres 7 3" xfId="442"/>
    <cellStyle name="F2" xfId="443"/>
    <cellStyle name="F2 2" xfId="444"/>
    <cellStyle name="F3" xfId="445"/>
    <cellStyle name="F3 2" xfId="446"/>
    <cellStyle name="F4" xfId="447"/>
    <cellStyle name="F4 2" xfId="448"/>
    <cellStyle name="F5" xfId="449"/>
    <cellStyle name="F5 2" xfId="450"/>
    <cellStyle name="F6" xfId="451"/>
    <cellStyle name="F6 2" xfId="452"/>
    <cellStyle name="F7" xfId="453"/>
    <cellStyle name="F7 2" xfId="454"/>
    <cellStyle name="F8" xfId="455"/>
    <cellStyle name="F8 2" xfId="456"/>
    <cellStyle name="Fixed" xfId="457"/>
    <cellStyle name="Heading1" xfId="458"/>
    <cellStyle name="Heading2" xfId="459"/>
    <cellStyle name="kiemelt" xfId="460"/>
    <cellStyle name="mynorm_Adatlapok_RENDSZERIRÁNYÍTÓ" xfId="461"/>
    <cellStyle name="Normál 2 2 3" xfId="462"/>
    <cellStyle name="Normál 2 3 3" xfId="463"/>
    <cellStyle name="Normál 2 3 2" xfId="464"/>
    <cellStyle name="Normál 2 4" xfId="465"/>
    <cellStyle name="Normál 2 5" xfId="466"/>
    <cellStyle name="Normál 2 5 2" xfId="467"/>
    <cellStyle name="Normál 2 6" xfId="468"/>
    <cellStyle name="Normál 2 7" xfId="469"/>
    <cellStyle name="Normál 2 8" xfId="470"/>
    <cellStyle name="Normál 2 7 3" xfId="471"/>
    <cellStyle name="Normál 3 2" xfId="472"/>
    <cellStyle name="Normál 3 3" xfId="473"/>
    <cellStyle name="Normál 3 4" xfId="474"/>
    <cellStyle name="Normál 3 5" xfId="475"/>
    <cellStyle name="Normál 3 6" xfId="476"/>
    <cellStyle name="Normál 2 2 2" xfId="477"/>
    <cellStyle name="Input" xfId="478"/>
    <cellStyle name="Hyperlink" xfId="479"/>
    <cellStyle name="Normál 4 4" xfId="480"/>
    <cellStyle name="Normál 4 5" xfId="481"/>
    <cellStyle name="Followed Hyperlink" xfId="482"/>
    <cellStyle name="Ezres 4 3" xfId="483"/>
    <cellStyle name="Normál 5 3" xfId="484"/>
    <cellStyle name="Normál 5 4" xfId="485"/>
    <cellStyle name="Normál 5 5" xfId="486"/>
    <cellStyle name="Normál 6 4" xfId="487"/>
    <cellStyle name="Normál 6 2" xfId="488"/>
    <cellStyle name="Normál2" xfId="489"/>
    <cellStyle name="Normál3" xfId="490"/>
    <cellStyle name="Normálath" xfId="491"/>
    <cellStyle name="Normßl" xfId="492"/>
    <cellStyle name="Normßl 2" xfId="493"/>
    <cellStyle name="Pénznem 2" xfId="494"/>
    <cellStyle name="Pénznem 3" xfId="495"/>
    <cellStyle name="Pénznem 4" xfId="496"/>
    <cellStyle name="Pénznem 5" xfId="497"/>
    <cellStyle name="Pénznem 6" xfId="498"/>
    <cellStyle name="PÚnznem" xfId="499"/>
    <cellStyle name="PÚnznem [0]" xfId="500"/>
    <cellStyle name="PÚnznem [0] 2" xfId="501"/>
    <cellStyle name="PÚnznem 2" xfId="502"/>
    <cellStyle name="PÚnznem 3" xfId="503"/>
    <cellStyle name="PÚnznem 4" xfId="504"/>
    <cellStyle name="PÚnznem 5" xfId="505"/>
    <cellStyle name="PÚnznem 6" xfId="506"/>
    <cellStyle name="PÚnznem 7" xfId="507"/>
    <cellStyle name="PÚnznem 8" xfId="508"/>
    <cellStyle name="PÚnznem 9" xfId="509"/>
    <cellStyle name="PÚnznem_E1. melléklet 2008 12 31 04 17 szerint" xfId="510"/>
    <cellStyle name="SAPBEXaggData" xfId="511"/>
    <cellStyle name="SAPBEXaggDataEmph" xfId="512"/>
    <cellStyle name="SAPBEXaggItem" xfId="513"/>
    <cellStyle name="SAPBEXaggItemX" xfId="514"/>
    <cellStyle name="SAPBEXchaText" xfId="515"/>
    <cellStyle name="SAPBEXexcBad7" xfId="516"/>
    <cellStyle name="SAPBEXexcBad8" xfId="517"/>
    <cellStyle name="SAPBEXexcBad9" xfId="518"/>
    <cellStyle name="SAPBEXexcCritical4" xfId="519"/>
    <cellStyle name="SAPBEXexcCritical5" xfId="520"/>
    <cellStyle name="SAPBEXexcCritical6" xfId="521"/>
    <cellStyle name="SAPBEXexcGood1" xfId="522"/>
    <cellStyle name="SAPBEXexcGood2" xfId="523"/>
    <cellStyle name="SAPBEXexcGood3" xfId="524"/>
    <cellStyle name="SAPBEXfilterDrill" xfId="525"/>
    <cellStyle name="SAPBEXfilterItem" xfId="526"/>
    <cellStyle name="SAPBEXfilterText" xfId="527"/>
    <cellStyle name="SAPBEXformats" xfId="528"/>
    <cellStyle name="SAPBEXheaderItem" xfId="529"/>
    <cellStyle name="SAPBEXheaderText" xfId="530"/>
    <cellStyle name="SAPBEXHLevel0" xfId="531"/>
    <cellStyle name="SAPBEXHLevel0 2" xfId="532"/>
    <cellStyle name="SAPBEXHLevel0X" xfId="533"/>
    <cellStyle name="SAPBEXHLevel0X 2" xfId="534"/>
    <cellStyle name="SAPBEXHLevel1" xfId="535"/>
    <cellStyle name="SAPBEXHLevel1 2" xfId="536"/>
    <cellStyle name="SAPBEXHLevel1X" xfId="537"/>
    <cellStyle name="SAPBEXHLevel1X 2" xfId="538"/>
    <cellStyle name="SAPBEXHLevel2" xfId="539"/>
    <cellStyle name="SAPBEXHLevel2 2" xfId="540"/>
    <cellStyle name="SAPBEXHLevel2X" xfId="541"/>
    <cellStyle name="SAPBEXHLevel2X 2" xfId="542"/>
    <cellStyle name="SAPBEXHLevel3" xfId="543"/>
    <cellStyle name="SAPBEXHLevel3 2" xfId="544"/>
    <cellStyle name="SAPBEXHLevel3X" xfId="545"/>
    <cellStyle name="SAPBEXHLevel3X 2" xfId="546"/>
    <cellStyle name="SAPBEXinputData" xfId="547"/>
    <cellStyle name="SAPBEXinputData 2" xfId="548"/>
    <cellStyle name="SAPBEXresData" xfId="549"/>
    <cellStyle name="SAPBEXresDataEmph" xfId="550"/>
    <cellStyle name="SAPBEXresItem" xfId="551"/>
    <cellStyle name="SAPBEXresItemX" xfId="552"/>
    <cellStyle name="SAPBEXstdData" xfId="553"/>
    <cellStyle name="SAPBEXstdDataEmph" xfId="554"/>
    <cellStyle name="SAPBEXstdItem" xfId="555"/>
    <cellStyle name="SAPBEXstdItemX" xfId="556"/>
    <cellStyle name="SAPBEXtitle" xfId="557"/>
    <cellStyle name="SAPBEXundefined" xfId="558"/>
    <cellStyle name="Sortöréses" xfId="559"/>
    <cellStyle name="Százalék 2 2" xfId="560"/>
    <cellStyle name="Százalék 2 3" xfId="561"/>
    <cellStyle name="Százalék 2 4" xfId="562"/>
    <cellStyle name="Ezres 2 5" xfId="563"/>
    <cellStyle name="Euro 4" xfId="564"/>
    <cellStyle name="_Row1" xfId="565"/>
    <cellStyle name="Százalék 5 2" xfId="566"/>
    <cellStyle name="Százalék 5 3" xfId="567"/>
    <cellStyle name="20% - 3. jelölőszín 3 2" xfId="568"/>
    <cellStyle name="Százalék 7 3" xfId="569"/>
    <cellStyle name="SzßzalÚk" xfId="570"/>
    <cellStyle name="SzßzalÚk 2" xfId="571"/>
    <cellStyle name="Milliers_3A_NumeratorReport_Option1_040611" xfId="572"/>
    <cellStyle name="Monétaire [0]_3A_NumeratorReport_Option1_040611" xfId="573"/>
    <cellStyle name="Monétaire_3A_NumeratorReport_Option1_040611" xfId="574"/>
    <cellStyle name="Normál 10 3" xfId="575"/>
    <cellStyle name="Normál 12 2" xfId="576"/>
    <cellStyle name="Normál 14 2" xfId="577"/>
    <cellStyle name="Normál 2 5 3" xfId="578"/>
    <cellStyle name="Normál 2 6 2" xfId="579"/>
    <cellStyle name="Normál 2_hitint_2008_módosult táblák tervezet_nov27" xfId="580"/>
    <cellStyle name="Normál 4_hitint_2008_módosult táblák tervezet_nov27" xfId="581"/>
    <cellStyle name="Normal_03 STA"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 name="Normál 8 2 2 3 5 7" xfId="32537"/>
    <cellStyle name="Normál 8 2 2 3 5 8" xfId="32538"/>
    <cellStyle name="Normál 8 2 2 3 5 9" xfId="32539"/>
    <cellStyle name="Normál 8 2 2 3 6" xfId="32540"/>
    <cellStyle name="Normál 8 2 2 3 6 10" xfId="32541"/>
    <cellStyle name="Normál 8 2 2 3 6 2" xfId="3254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styles" Target="styles.xml" /><Relationship Id="rId23" Type="http://schemas.openxmlformats.org/officeDocument/2006/relationships/sharedStrings" Target="sharedStrings.xml" /><Relationship Id="rId24" Type="http://schemas.openxmlformats.org/officeDocument/2006/relationships/theme" Target="theme/theme1.xml" /><Relationship Id="rId25" Type="http://schemas.openxmlformats.org/officeDocument/2006/relationships/externalLink" Target="externalLinks/externalLink1.xml" /><Relationship Id="rId26" Type="http://schemas.openxmlformats.org/officeDocument/2006/relationships/externalLink" Target="externalLinks/externalLink2.xml" /></Relationships>
</file>

<file path=xl/externalLinks/_rels/externalLink1.xml.rels><?xml version="1.0" encoding="UTF-8" standalone="yes"?><Relationships xmlns="http://schemas.openxmlformats.org/package/2006/relationships"><Relationship Id="rId1" Type="http://schemas.openxmlformats.org/officeDocument/2006/relationships/externalLinkPath" Target="seg&#233;d\23_Der%20disclosure.xlsx"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seg&#233;d\23_Enkl&#237;r%20disclosure.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Deviza árfolyam"/>
      <sheetName val="DER_Forrás_db"/>
      <sheetName val="DER_db"/>
      <sheetName val="DER_Forrás"/>
      <sheetName val="DER_HUF"/>
      <sheetName val="23.2.1."/>
      <sheetName val="23.1.1._23.1.2."/>
      <sheetName val="CCP_DataFile_23"/>
      <sheetName val="CCP_DataFile_23_3"/>
      <sheetName val="Fordító tábla"/>
    </sheetNames>
    <sheetDataSet>
      <sheetData sheetId="0"/>
      <sheetData sheetId="1"/>
      <sheetData sheetId="2"/>
      <sheetData sheetId="3"/>
      <sheetData sheetId="4"/>
      <sheetData sheetId="5"/>
      <sheetData sheetId="6">
        <row r="2">
          <cell r="K2">
            <v>44286</v>
          </cell>
        </row>
      </sheetData>
      <sheetData sheetId="7"/>
      <sheetData sheetId="8"/>
      <sheetData sheetId="9"/>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Enklír_Forrás_db"/>
      <sheetName val="Enklír_db"/>
      <sheetName val="Enklír_Forrás_Bruttó"/>
      <sheetName val="Enklír_HUF"/>
      <sheetName val="23.2."/>
      <sheetName val="23.1.1._23.1.2."/>
      <sheetName val="CCP_DataFile_23"/>
      <sheetName val="CCP_DataFile_23_3"/>
      <sheetName val="Fordító"/>
    </sheetNames>
    <sheetDataSet>
      <sheetData sheetId="0"/>
      <sheetData sheetId="1"/>
      <sheetData sheetId="2"/>
      <sheetData sheetId="3"/>
      <sheetData sheetId="4"/>
      <sheetData sheetId="5">
        <row r="2">
          <cell r="K2">
            <v>44286</v>
          </cell>
        </row>
      </sheetData>
      <sheetData sheetId="6"/>
      <sheetData sheetId="7"/>
      <sheetData sheetId="8"/>
    </sheetDataSet>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printerSettings" Target="../printerSettings/printerSettings13.bin" /><Relationship Id="rId3" Type="http://schemas.openxmlformats.org/officeDocument/2006/relationships/printerSettings" Target="../printerSettings/printerSettings14.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7.bin"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Clearing%20members/" TargetMode="External" /><Relationship Id="rId2" Type="http://schemas.openxmlformats.org/officeDocument/2006/relationships/hyperlink" Target="https://english.kelerkszf.hu/Key%20documents/Condition%20lists/Conditions%20of%20acceptance%20of%20securities%20and%20currencies%20collateral/" TargetMode="External" /><Relationship Id="rId3" Type="http://schemas.openxmlformats.org/officeDocument/2006/relationships/hyperlink" Target="https://english.kelerkszf.hu/Key%20documents/EMIR%20Information/KELER%20CCP%20CRR/" TargetMode="External" /><Relationship Id="rId4" Type="http://schemas.openxmlformats.org/officeDocument/2006/relationships/hyperlink" Target="https://english.kelerkszf.hu/Key%20documents/EMIR%20Information/Guarantee%20System/Please%20note%20that%20KELER%20CCP's%20contribution%20is%20excluded%20from%20the%20amounts%20below%20(EUR%2017%20000%20for%20CEEGEX%20KGA%20and%20HUF%205%20million%20for%20the%20other%20default%20funds)." TargetMode="External" /><Relationship Id="rId5" Type="http://schemas.openxmlformats.org/officeDocument/2006/relationships/hyperlink" Target="https://english.kelerkszf.hu/Clearing%20operation/Multinet%20clearing/Financial%20Settlement/" TargetMode="External" /><Relationship Id="rId6" Type="http://schemas.openxmlformats.org/officeDocument/2006/relationships/hyperlink" Target="https://english.kelerkszf.hu/Clearing%20operation/Information%20Platform-Trading%20Platform/Financial%20Settlement/" TargetMode="External" /><Relationship Id="rId7" Type="http://schemas.openxmlformats.org/officeDocument/2006/relationships/hyperlink" Target="https://english.kelerkszf.hu/Clearing%20operation/CEEGEX-HUDEX/Financial%20Settlement/" TargetMode="External" /><Relationship Id="rId8" Type="http://schemas.openxmlformats.org/officeDocument/2006/relationships/hyperlink" Target="https://english.kelerkszf.hu/Clearing%20operation/Derivative%20clearing/Financial%20settlement/" TargetMode="External" /><Relationship Id="rId9" Type="http://schemas.openxmlformats.org/officeDocument/2006/relationships/printerSettings" Target="../printerSettings/printerSettings4.bin" /><Relationship Id="rId10" Type="http://schemas.openxmlformats.org/officeDocument/2006/relationships/printerSettings" Target="../printerSettings/printerSettings5.bin" /><Relationship Id="rId11"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H19"/>
  <sheetViews>
    <sheetView workbookViewId="0" topLeftCell="A1">
      <selection pane="topLeft" activeCell="H3" sqref="H3"/>
    </sheetView>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7" width="8.85714285714286" style="29"/>
    <col min="8" max="8" width="12.8571428571429" style="29" bestFit="1" customWidth="1"/>
    <col min="9" max="16384" width="8.85714285714286" style="29"/>
  </cols>
  <sheetData>
    <row r="1" spans="2:4" ht="12">
      <c r="B1" s="89"/>
      <c r="C1" s="90"/>
      <c r="D1" s="89"/>
    </row>
    <row r="2" spans="2:6" ht="15" customHeight="1">
      <c r="B2" s="218" t="s">
        <v>413</v>
      </c>
      <c r="C2" s="218"/>
      <c r="D2" s="78"/>
      <c r="F2" s="29" t="s">
        <v>1069</v>
      </c>
    </row>
    <row r="3" spans="2:8" ht="12" customHeight="1">
      <c r="B3" s="56"/>
      <c r="C3" s="56"/>
      <c r="F3" s="41"/>
      <c r="H3" s="41">
        <v>363.73</v>
      </c>
    </row>
    <row r="4" spans="2:4" ht="12">
      <c r="B4" s="97" t="s">
        <v>409</v>
      </c>
      <c r="C4" s="97" t="s">
        <v>568</v>
      </c>
      <c r="D4" s="97" t="s">
        <v>418</v>
      </c>
    </row>
    <row r="5" spans="2:8" ht="36">
      <c r="B5" s="114" t="s">
        <v>613</v>
      </c>
      <c r="C5" s="114" t="s">
        <v>615</v>
      </c>
      <c r="D5" s="114" t="s">
        <v>1004</v>
      </c>
      <c r="H5" s="192"/>
    </row>
    <row r="6" spans="2:4" ht="24">
      <c r="B6" s="114" t="s">
        <v>613</v>
      </c>
      <c r="C6" s="114" t="s">
        <v>616</v>
      </c>
      <c r="D6" s="114" t="s">
        <v>614</v>
      </c>
    </row>
    <row r="7" spans="2:4" ht="24">
      <c r="B7" s="114" t="s">
        <v>613</v>
      </c>
      <c r="C7" s="114" t="s">
        <v>617</v>
      </c>
      <c r="D7" s="114" t="s">
        <v>1002</v>
      </c>
    </row>
    <row r="8" spans="2:4" ht="36">
      <c r="B8" s="114" t="s">
        <v>613</v>
      </c>
      <c r="C8" s="114" t="s">
        <v>618</v>
      </c>
      <c r="D8" s="114" t="s">
        <v>1003</v>
      </c>
    </row>
    <row r="9" spans="2:4" ht="12">
      <c r="B9" s="114"/>
      <c r="C9" s="114"/>
      <c r="D9" s="114"/>
    </row>
    <row r="10" spans="2:4" ht="12">
      <c r="B10" s="115"/>
      <c r="C10" s="115"/>
      <c r="D10" s="115"/>
    </row>
    <row r="11" spans="2:4" ht="12">
      <c r="B11" s="115"/>
      <c r="C11" s="115"/>
      <c r="D11" s="115"/>
    </row>
    <row r="12" spans="1:5" ht="30.75" customHeight="1">
      <c r="A12" s="118"/>
      <c r="B12" s="113"/>
      <c r="C12" s="119"/>
      <c r="D12" s="120"/>
      <c r="E12" s="118"/>
    </row>
    <row r="13" spans="2:4" ht="27.6" customHeight="1">
      <c r="B13" s="116"/>
      <c r="C13" s="116"/>
      <c r="D13" s="117"/>
    </row>
    <row r="14" spans="2:4" ht="27" customHeight="1">
      <c r="B14" s="116"/>
      <c r="C14" s="116"/>
      <c r="D14" s="117"/>
    </row>
    <row r="15" spans="2:4" ht="12">
      <c r="B15" s="116"/>
      <c r="C15" s="116"/>
      <c r="D15" s="117"/>
    </row>
    <row r="16" spans="2:4" ht="12">
      <c r="B16" s="116"/>
      <c r="C16" s="116"/>
      <c r="D16" s="117"/>
    </row>
    <row r="17" spans="2:4" ht="12">
      <c r="B17" s="116"/>
      <c r="C17" s="116"/>
      <c r="D17" s="117"/>
    </row>
    <row r="18" spans="2:4" ht="12">
      <c r="B18" s="116"/>
      <c r="C18" s="116"/>
      <c r="D18" s="117"/>
    </row>
    <row r="19" spans="2:4" ht="12">
      <c r="B19" s="116"/>
      <c r="C19" s="116"/>
      <c r="D19" s="116"/>
    </row>
  </sheetData>
  <customSheetViews>
    <customSheetView guid="{3d97f872-2de0-4e00-b676-66c7a2679d52}" printArea="1" scale="85" showPageBreaks="1" topLeftCell="A7">
      <selection pane="topLeft" activeCell="I22" sqref="I22"/>
      <pageMargins left="0.7" right="0.7" top="0.75" bottom="0.75" header="0.3" footer="0.3"/>
      <pageSetup orientation="landscape" scale="89" r:id="rId2"/>
    </customSheetView>
    <customSheetView guid="{554124e1-56de-415d-bd5b-d93bd8bea5c0}" printArea="1" scale="85" showPageBreaks="1" topLeftCell="A1">
      <selection pane="topLeft" activeCell="C23" sqref="C23:D23"/>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7"/>
  <sheetViews>
    <sheetView workbookViewId="0" topLeftCell="A1">
      <selection pane="topLeft" activeCell="M9" sqref="M9"/>
    </sheetView>
  </sheetViews>
  <sheetFormatPr defaultColWidth="9.140625" defaultRowHeight="15"/>
  <cols>
    <col min="1" max="1" width="11.2857142857143" style="21" bestFit="1" customWidth="1"/>
    <col min="2" max="2" width="16.7142857142857" style="87" customWidth="1"/>
    <col min="3" max="3" width="24.1428571428571" style="87"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17" style="21" customWidth="1"/>
    <col min="11" max="11" width="12.8571428571429" style="21" bestFit="1" customWidth="1"/>
    <col min="12" max="12" width="18.7142857142857" style="21" customWidth="1"/>
    <col min="13" max="13" width="11" style="21" bestFit="1" customWidth="1"/>
    <col min="14" max="16384" width="9.14285714285714" style="21"/>
  </cols>
  <sheetData>
    <row r="1" spans="1:13" ht="15">
      <c r="A1" s="14" t="s">
        <v>233</v>
      </c>
      <c r="B1" s="57" t="s">
        <v>551</v>
      </c>
      <c r="C1" s="57" t="s">
        <v>567</v>
      </c>
      <c r="D1" s="14" t="s">
        <v>256</v>
      </c>
      <c r="E1" s="14" t="s">
        <v>330</v>
      </c>
      <c r="F1" s="14" t="s">
        <v>78</v>
      </c>
      <c r="G1" s="14" t="s">
        <v>79</v>
      </c>
      <c r="H1" s="171" t="s">
        <v>80</v>
      </c>
      <c r="I1" s="171" t="s">
        <v>81</v>
      </c>
      <c r="J1" s="171" t="s">
        <v>82</v>
      </c>
      <c r="K1" s="14" t="s">
        <v>83</v>
      </c>
      <c r="L1" s="14" t="s">
        <v>84</v>
      </c>
      <c r="M1" s="14" t="s">
        <v>85</v>
      </c>
    </row>
    <row r="2" spans="1:13" ht="25.5">
      <c r="A2" s="98">
        <v>44286</v>
      </c>
      <c r="B2" s="98" t="s">
        <v>409</v>
      </c>
      <c r="C2" s="98" t="s">
        <v>620</v>
      </c>
      <c r="D2" s="105" t="s">
        <v>331</v>
      </c>
      <c r="E2" s="105" t="s">
        <v>604</v>
      </c>
      <c r="F2" s="122">
        <v>0</v>
      </c>
      <c r="G2" s="106">
        <v>0</v>
      </c>
      <c r="H2" s="169">
        <v>16308957</v>
      </c>
      <c r="I2" s="217">
        <v>2941116.21</v>
      </c>
      <c r="J2" s="122">
        <v>2749292.0572952465</v>
      </c>
      <c r="K2" s="122">
        <v>18247876.17188574</v>
      </c>
      <c r="L2" s="122">
        <v>264987655.56858924</v>
      </c>
      <c r="M2" s="106">
        <v>0</v>
      </c>
    </row>
    <row r="3" spans="1:13" ht="15">
      <c r="A3" s="98"/>
      <c r="B3" s="98"/>
      <c r="C3" s="98"/>
      <c r="D3" s="105"/>
      <c r="E3" s="105"/>
      <c r="F3" s="122"/>
      <c r="G3" s="122"/>
      <c r="H3" s="169"/>
      <c r="I3" s="122"/>
      <c r="J3" s="122"/>
      <c r="K3" s="216"/>
      <c r="L3" s="122"/>
      <c r="M3" s="106"/>
    </row>
    <row r="4" spans="1:13" ht="15">
      <c r="A4" s="98"/>
      <c r="F4" s="122"/>
      <c r="G4" s="122"/>
      <c r="H4" s="169"/>
      <c r="I4" s="211"/>
      <c r="J4" s="122"/>
      <c r="K4" s="122"/>
      <c r="L4" s="122"/>
      <c r="M4" s="106"/>
    </row>
    <row r="5" spans="1:13" ht="15">
      <c r="A5" s="98"/>
      <c r="F5" s="122"/>
      <c r="G5" s="122"/>
      <c r="H5" s="122"/>
      <c r="J5" s="122"/>
      <c r="K5" s="122"/>
      <c r="L5" s="122"/>
      <c r="M5" s="106"/>
    </row>
    <row r="6" spans="1:10" ht="15">
      <c r="A6" s="98"/>
      <c r="H6" s="122"/>
      <c r="J6" s="174"/>
    </row>
    <row r="7" spans="1:10" ht="15">
      <c r="A7" s="98"/>
      <c r="H7" s="122"/>
      <c r="J7" s="174"/>
    </row>
    <row r="8" spans="1:10" ht="15">
      <c r="A8" s="98"/>
      <c r="H8" s="122"/>
      <c r="J8" s="174"/>
    </row>
    <row r="9" spans="1:10" ht="15">
      <c r="A9" s="98"/>
      <c r="H9" s="122"/>
      <c r="J9" s="174"/>
    </row>
    <row r="10" spans="1:10" ht="15">
      <c r="A10" s="98"/>
      <c r="H10" s="122"/>
      <c r="I10" s="174"/>
      <c r="J10" s="172"/>
    </row>
    <row r="11" spans="1:10" ht="15">
      <c r="A11" s="98"/>
      <c r="H11" s="122"/>
      <c r="I11" s="174"/>
      <c r="J11" s="172"/>
    </row>
    <row r="12" spans="1:9" ht="15">
      <c r="A12" s="98"/>
      <c r="H12" s="122"/>
      <c r="I12" s="173"/>
    </row>
    <row r="13" spans="1:8" ht="15">
      <c r="A13" s="98"/>
      <c r="F13" s="174"/>
      <c r="H13" s="172"/>
    </row>
    <row r="14" ht="15">
      <c r="A14" s="98"/>
    </row>
    <row r="15" ht="15">
      <c r="A15" s="98"/>
    </row>
    <row r="16" ht="15">
      <c r="A16" s="98"/>
    </row>
    <row r="17" ht="15">
      <c r="A17" s="98"/>
    </row>
  </sheetData>
  <customSheetViews>
    <customSheetView guid="{3d97f872-2de0-4e00-b676-66c7a2679d52}" topLeftCell="A5">
      <selection pane="topLeft" activeCell="K33" sqref="K33:K35"/>
      <pageMargins left="0.7" right="0.7" top="0.75" bottom="0.75" header="0.3" footer="0.3"/>
      <pageSetup orientation="portrait" r:id="rId2"/>
    </customSheetView>
    <customSheetView guid="{554124e1-56de-415d-bd5b-d93bd8bea5c0}" topLeftCell="A1">
      <selection pane="topLeft" activeCell="G19" sqref="G19"/>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21"/>
  <sheetViews>
    <sheetView workbookViewId="0" topLeftCell="A1">
      <selection pane="topLeft" activeCell="I12" sqref="I12"/>
    </sheetView>
  </sheetViews>
  <sheetFormatPr defaultColWidth="9.140625" defaultRowHeight="15"/>
  <cols>
    <col min="1" max="1" width="11.1428571428571" style="21" bestFit="1" customWidth="1"/>
    <col min="2" max="2" width="16.7142857142857" style="87" customWidth="1"/>
    <col min="3" max="3" width="24.1428571428571" style="87" customWidth="1"/>
    <col min="4" max="4" width="25.2857142857143" style="21" customWidth="1"/>
    <col min="5" max="5" width="8.28571428571429" style="21" bestFit="1" customWidth="1"/>
    <col min="6" max="6" width="17.5714285714286" style="21" bestFit="1" customWidth="1"/>
    <col min="7" max="7" width="16.1428571428571" style="21" customWidth="1"/>
    <col min="8" max="9" width="16.8571428571429" style="21" customWidth="1"/>
    <col min="10" max="10" width="11.8571428571429" bestFit="1" customWidth="1"/>
  </cols>
  <sheetData>
    <row r="1" spans="1:10" ht="15">
      <c r="A1" s="14" t="s">
        <v>233</v>
      </c>
      <c r="B1" s="57" t="s">
        <v>551</v>
      </c>
      <c r="C1" s="57" t="s">
        <v>567</v>
      </c>
      <c r="D1" s="14" t="s">
        <v>256</v>
      </c>
      <c r="E1" s="14" t="s">
        <v>330</v>
      </c>
      <c r="F1" s="21" t="s">
        <v>99</v>
      </c>
      <c r="G1" s="21" t="s">
        <v>100</v>
      </c>
      <c r="H1" s="190" t="s">
        <v>102</v>
      </c>
      <c r="I1" s="21" t="s">
        <v>309</v>
      </c>
      <c r="J1" s="21" t="s">
        <v>103</v>
      </c>
    </row>
    <row r="2" spans="1:10" ht="15">
      <c r="A2" s="98">
        <v>44286</v>
      </c>
      <c r="B2" s="98" t="s">
        <v>552</v>
      </c>
      <c r="C2" s="98" t="s">
        <v>621</v>
      </c>
      <c r="D2" s="105" t="s">
        <v>313</v>
      </c>
      <c r="E2" s="105" t="s">
        <v>604</v>
      </c>
      <c r="F2" s="214">
        <v>419277.41594039532</v>
      </c>
      <c r="G2" s="202">
        <v>0</v>
      </c>
      <c r="H2" s="214">
        <v>2152863.8142303345</v>
      </c>
      <c r="I2" s="214">
        <v>419277.41594039532</v>
      </c>
      <c r="J2" s="202">
        <v>0</v>
      </c>
    </row>
    <row r="3" spans="1:10" ht="15">
      <c r="A3" s="98">
        <v>44286</v>
      </c>
      <c r="B3" s="98" t="s">
        <v>552</v>
      </c>
      <c r="C3" s="98" t="s">
        <v>622</v>
      </c>
      <c r="D3" s="105" t="s">
        <v>313</v>
      </c>
      <c r="E3" s="105" t="s">
        <v>604</v>
      </c>
      <c r="F3" s="214">
        <v>0</v>
      </c>
      <c r="G3" s="202">
        <v>0</v>
      </c>
      <c r="H3" s="214">
        <v>0</v>
      </c>
      <c r="I3" s="214">
        <v>0</v>
      </c>
      <c r="J3" s="202">
        <v>0</v>
      </c>
    </row>
    <row r="4" spans="1:10" ht="15">
      <c r="A4" s="98">
        <v>44286</v>
      </c>
      <c r="B4" s="98" t="s">
        <v>552</v>
      </c>
      <c r="C4" s="98" t="s">
        <v>623</v>
      </c>
      <c r="D4" s="105" t="s">
        <v>313</v>
      </c>
      <c r="E4" s="105" t="s">
        <v>604</v>
      </c>
      <c r="F4" s="214">
        <v>15553.044915184353</v>
      </c>
      <c r="G4" s="202" t="s">
        <v>476</v>
      </c>
      <c r="H4" s="214" t="s">
        <v>476</v>
      </c>
      <c r="I4" s="214">
        <v>15553.044915184353</v>
      </c>
      <c r="J4" s="202" t="s">
        <v>476</v>
      </c>
    </row>
    <row r="5" spans="1:10" ht="15">
      <c r="A5" s="98">
        <v>44286</v>
      </c>
      <c r="B5" s="98" t="s">
        <v>552</v>
      </c>
      <c r="C5" s="98" t="s">
        <v>624</v>
      </c>
      <c r="D5" s="105" t="s">
        <v>313</v>
      </c>
      <c r="E5" s="105" t="s">
        <v>604</v>
      </c>
      <c r="F5" s="214">
        <v>0</v>
      </c>
      <c r="G5" s="202">
        <v>0</v>
      </c>
      <c r="H5" s="202">
        <v>13014.303466857278</v>
      </c>
      <c r="I5" s="214">
        <v>0</v>
      </c>
      <c r="J5" s="202">
        <v>0</v>
      </c>
    </row>
    <row r="6" spans="1:10" ht="15">
      <c r="A6" s="104"/>
      <c r="B6" s="98"/>
      <c r="C6" s="98"/>
      <c r="D6" s="105"/>
      <c r="E6" s="105"/>
      <c r="F6" s="106"/>
      <c r="G6" s="106"/>
      <c r="I6" s="106"/>
      <c r="J6" s="106"/>
    </row>
    <row r="7" spans="1:10" ht="15">
      <c r="A7" s="104"/>
      <c r="B7" s="98"/>
      <c r="C7" s="98"/>
      <c r="D7" s="105"/>
      <c r="E7" s="105"/>
      <c r="F7" s="158"/>
      <c r="G7" s="106"/>
      <c r="I7" s="106"/>
      <c r="J7" s="106"/>
    </row>
    <row r="8" spans="1:10" ht="15">
      <c r="A8" s="178"/>
      <c r="B8" s="178"/>
      <c r="C8" s="179"/>
      <c r="E8" s="181"/>
      <c r="F8" s="158"/>
      <c r="G8" s="106"/>
      <c r="I8" s="106"/>
      <c r="J8" s="106"/>
    </row>
    <row r="9" spans="1:10" ht="15">
      <c r="A9" s="178"/>
      <c r="B9" s="178"/>
      <c r="C9" s="179"/>
      <c r="D9" s="180"/>
      <c r="E9" s="181"/>
      <c r="F9" s="158"/>
      <c r="G9" s="106"/>
      <c r="I9" s="106"/>
      <c r="J9" s="106"/>
    </row>
    <row r="10" spans="1:10" ht="15">
      <c r="A10" s="178"/>
      <c r="B10" s="178"/>
      <c r="C10" s="179"/>
      <c r="D10" s="180"/>
      <c r="E10" s="181"/>
      <c r="F10" s="158"/>
      <c r="G10" s="106"/>
      <c r="H10" s="107"/>
      <c r="I10" s="106"/>
      <c r="J10" s="106"/>
    </row>
    <row r="11" spans="1:10" ht="15">
      <c r="A11" s="178"/>
      <c r="B11" s="178"/>
      <c r="C11" s="179"/>
      <c r="D11" s="180"/>
      <c r="E11" s="181"/>
      <c r="F11" s="158"/>
      <c r="G11" s="106"/>
      <c r="H11" s="107"/>
      <c r="I11" s="106"/>
      <c r="J11" s="106"/>
    </row>
    <row r="12" spans="6:10" ht="15">
      <c r="F12" s="106"/>
      <c r="G12" s="106"/>
      <c r="H12" s="212"/>
      <c r="I12" s="106"/>
      <c r="J12" s="106"/>
    </row>
    <row r="13" spans="6:10" ht="15">
      <c r="F13" s="106"/>
      <c r="G13" s="106"/>
      <c r="H13" s="212"/>
      <c r="I13" s="106"/>
      <c r="J13" s="106"/>
    </row>
    <row r="14" spans="6:10" ht="15">
      <c r="F14" s="106"/>
      <c r="G14" s="106"/>
      <c r="H14" s="107"/>
      <c r="I14" s="106"/>
      <c r="J14" s="106"/>
    </row>
    <row r="15" spans="6:10" ht="15">
      <c r="F15" s="106"/>
      <c r="G15" s="106"/>
      <c r="H15" s="106"/>
      <c r="I15" s="106"/>
      <c r="J15" s="106"/>
    </row>
    <row r="16" spans="6:10" ht="15">
      <c r="F16" s="106"/>
      <c r="G16" s="106"/>
      <c r="H16" s="106"/>
      <c r="I16" s="106"/>
      <c r="J16" s="106"/>
    </row>
    <row r="17" spans="6:10" ht="15">
      <c r="F17" s="106"/>
      <c r="G17" s="106"/>
      <c r="H17" s="106"/>
      <c r="I17" s="106"/>
      <c r="J17" s="106"/>
    </row>
    <row r="18" spans="6:10" ht="15">
      <c r="F18" s="106"/>
      <c r="G18" s="106"/>
      <c r="H18" s="106"/>
      <c r="I18" s="106"/>
      <c r="J18" s="106"/>
    </row>
    <row r="19" spans="6:10" ht="15">
      <c r="F19" s="106"/>
      <c r="G19" s="106"/>
      <c r="H19" s="107"/>
      <c r="I19" s="106"/>
      <c r="J19" s="106"/>
    </row>
    <row r="20" spans="6:10" ht="15">
      <c r="F20" s="106"/>
      <c r="G20" s="106"/>
      <c r="H20" s="107"/>
      <c r="I20" s="106"/>
      <c r="J20" s="106"/>
    </row>
    <row r="21" spans="6:10" ht="15">
      <c r="F21" s="106"/>
      <c r="G21" s="106"/>
      <c r="H21" s="107"/>
      <c r="I21" s="106"/>
      <c r="J21" s="106"/>
    </row>
  </sheetData>
  <customSheetViews>
    <customSheetView guid="{3d97f872-2de0-4e00-b676-66c7a2679d52}" topLeftCell="A1">
      <selection pane="topLeft" activeCell="D11" sqref="D11"/>
      <pageMargins left="0.7" right="0.7" top="0.75" bottom="0.75" header="0.3" footer="0.3"/>
      <pageSetup orientation="portrait"/>
    </customSheetView>
    <customSheetView guid="{554124e1-56de-415d-bd5b-d93bd8bea5c0}" topLeftCell="A1">
      <selection pane="topLeft" activeCell="F18" sqref="F18"/>
      <pageMargins left="0.7" right="0.7" top="0.75" bottom="0.75" header="0.3" footer="0.3"/>
      <pageSetup orientation="portrait"/>
    </customSheetView>
  </customSheetViews>
  <pageMargins left="0.7" right="0.7" top="0.75" bottom="0.75" header="0.3" footer="0.3"/>
  <pageSetup orientation="portrait" paperSize="9"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election pane="topLeft" activeCell="H17" sqref="H17"/>
    </sheetView>
  </sheetViews>
  <sheetFormatPr defaultColWidth="9.140625" defaultRowHeight="15"/>
  <cols>
    <col min="1" max="1" width="11.2857142857143" style="22" bestFit="1" customWidth="1"/>
    <col min="2" max="2" width="14.5714285714286" style="87" bestFit="1" customWidth="1"/>
    <col min="3" max="3" width="21.1428571428571" style="87"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7" t="s">
        <v>551</v>
      </c>
      <c r="C1" s="57" t="s">
        <v>567</v>
      </c>
      <c r="D1" s="27" t="s">
        <v>256</v>
      </c>
      <c r="E1" s="22" t="s">
        <v>330</v>
      </c>
      <c r="F1" s="22" t="s">
        <v>101</v>
      </c>
      <c r="G1" s="22" t="s">
        <v>310</v>
      </c>
      <c r="H1" s="23"/>
    </row>
    <row r="2" spans="1:9" ht="15">
      <c r="A2" s="98">
        <v>44286</v>
      </c>
      <c r="B2" s="98" t="s">
        <v>409</v>
      </c>
      <c r="C2" s="98" t="s">
        <v>620</v>
      </c>
      <c r="D2" s="108" t="s">
        <v>606</v>
      </c>
      <c r="E2" s="108" t="s">
        <v>604</v>
      </c>
      <c r="F2" s="122">
        <v>0</v>
      </c>
      <c r="G2" s="122">
        <v>0</v>
      </c>
      <c r="H2" s="24"/>
      <c r="I2" s="24"/>
    </row>
    <row r="3" spans="1:9" ht="15">
      <c r="A3" s="104"/>
      <c r="B3" s="98"/>
      <c r="C3" s="98"/>
      <c r="D3" s="108"/>
      <c r="E3" s="108"/>
      <c r="F3" s="122"/>
      <c r="G3" s="122"/>
      <c r="H3" s="24"/>
      <c r="I3" s="24"/>
    </row>
    <row r="4" spans="1:9" ht="15">
      <c r="A4" s="104"/>
      <c r="B4" s="98"/>
      <c r="C4" s="98"/>
      <c r="D4" s="108"/>
      <c r="E4" s="108"/>
      <c r="F4" s="122"/>
      <c r="G4" s="122"/>
      <c r="H4" s="24"/>
      <c r="I4" s="24"/>
    </row>
    <row r="5" spans="1:9" ht="15">
      <c r="A5" s="104"/>
      <c r="B5" s="98"/>
      <c r="C5" s="98"/>
      <c r="D5" s="108"/>
      <c r="E5" s="108"/>
      <c r="F5" s="122"/>
      <c r="G5" s="122"/>
      <c r="H5" s="24"/>
      <c r="I5" s="24"/>
    </row>
    <row r="6" spans="1:9" ht="15">
      <c r="A6" s="104"/>
      <c r="B6" s="98"/>
      <c r="C6" s="98"/>
      <c r="D6" s="108"/>
      <c r="E6" s="108"/>
      <c r="F6" s="122"/>
      <c r="G6" s="122"/>
      <c r="H6" s="24"/>
      <c r="I6" s="24"/>
    </row>
    <row r="7" spans="1:9" ht="15">
      <c r="A7" s="104"/>
      <c r="B7" s="98"/>
      <c r="C7" s="98"/>
      <c r="D7" s="108"/>
      <c r="E7" s="108"/>
      <c r="F7" s="122"/>
      <c r="G7" s="122"/>
      <c r="H7" s="24"/>
      <c r="I7" s="24"/>
    </row>
    <row r="8" spans="1:9" ht="15">
      <c r="A8" s="104"/>
      <c r="B8" s="98"/>
      <c r="C8" s="98"/>
      <c r="D8" s="108"/>
      <c r="E8" s="108"/>
      <c r="F8" s="122"/>
      <c r="G8" s="122"/>
      <c r="H8" s="24"/>
      <c r="I8" s="24"/>
    </row>
    <row r="9" spans="1:9" ht="15">
      <c r="A9" s="104"/>
      <c r="B9" s="98"/>
      <c r="C9" s="98"/>
      <c r="D9" s="108"/>
      <c r="E9" s="108"/>
      <c r="F9" s="122"/>
      <c r="G9" s="122"/>
      <c r="H9" s="24"/>
      <c r="I9" s="24"/>
    </row>
    <row r="10" spans="1:9" ht="15">
      <c r="A10" s="104"/>
      <c r="B10" s="98"/>
      <c r="C10" s="98"/>
      <c r="D10" s="108"/>
      <c r="E10" s="108"/>
      <c r="F10" s="122"/>
      <c r="G10" s="122"/>
      <c r="H10" s="24"/>
      <c r="I10" s="24"/>
    </row>
    <row r="11" spans="1:9" ht="15">
      <c r="A11" s="104"/>
      <c r="B11" s="98"/>
      <c r="C11" s="98"/>
      <c r="D11" s="108"/>
      <c r="E11" s="108"/>
      <c r="F11" s="122"/>
      <c r="G11" s="122"/>
      <c r="H11" s="24"/>
      <c r="I11" s="24"/>
    </row>
    <row r="12" spans="1:9" ht="15">
      <c r="A12" s="104"/>
      <c r="B12" s="98"/>
      <c r="C12" s="98"/>
      <c r="D12" s="108"/>
      <c r="E12" s="108"/>
      <c r="F12" s="122"/>
      <c r="G12" s="122"/>
      <c r="H12" s="24"/>
      <c r="I12" s="24"/>
    </row>
    <row r="13" spans="1:9" ht="15">
      <c r="A13" s="104"/>
      <c r="B13" s="98"/>
      <c r="C13" s="98"/>
      <c r="D13" s="108"/>
      <c r="E13" s="108"/>
      <c r="F13" s="122"/>
      <c r="G13" s="122"/>
      <c r="H13" s="24"/>
      <c r="I13" s="24"/>
    </row>
    <row r="14" spans="1:9" ht="15">
      <c r="A14" s="104"/>
      <c r="B14" s="98"/>
      <c r="C14" s="98"/>
      <c r="D14" s="108"/>
      <c r="E14" s="108"/>
      <c r="F14" s="122"/>
      <c r="G14" s="122"/>
      <c r="H14" s="24"/>
      <c r="I14" s="24"/>
    </row>
    <row r="15" spans="1:9" ht="15">
      <c r="A15" s="104"/>
      <c r="B15" s="98"/>
      <c r="C15" s="98"/>
      <c r="D15" s="108"/>
      <c r="E15" s="108"/>
      <c r="F15" s="122"/>
      <c r="G15" s="122"/>
      <c r="H15" s="24"/>
      <c r="I15" s="24"/>
    </row>
    <row r="16" spans="1:9" ht="15">
      <c r="A16" s="104"/>
      <c r="B16" s="98"/>
      <c r="C16" s="98"/>
      <c r="D16" s="108"/>
      <c r="E16" s="108"/>
      <c r="F16" s="122"/>
      <c r="G16" s="122"/>
      <c r="H16" s="24"/>
      <c r="I16" s="24"/>
    </row>
    <row r="17" spans="1:9" ht="15">
      <c r="A17" s="104"/>
      <c r="B17" s="98"/>
      <c r="C17" s="98"/>
      <c r="D17" s="108"/>
      <c r="E17" s="108"/>
      <c r="F17" s="122"/>
      <c r="G17" s="122"/>
      <c r="H17" s="24"/>
      <c r="I17" s="24"/>
    </row>
    <row r="18" spans="1:9" ht="15">
      <c r="A18" s="104"/>
      <c r="B18" s="98"/>
      <c r="C18" s="98"/>
      <c r="D18" s="108"/>
      <c r="E18" s="108"/>
      <c r="F18" s="122"/>
      <c r="G18" s="122"/>
      <c r="H18" s="24"/>
      <c r="I18" s="24"/>
    </row>
    <row r="19" spans="1:9" ht="15">
      <c r="A19" s="104"/>
      <c r="B19" s="98"/>
      <c r="C19" s="98"/>
      <c r="D19" s="108"/>
      <c r="E19" s="108"/>
      <c r="F19" s="122"/>
      <c r="G19" s="122"/>
      <c r="H19" s="24"/>
      <c r="I19" s="24"/>
    </row>
    <row r="20" spans="1:9" ht="15">
      <c r="A20" s="104"/>
      <c r="B20" s="98"/>
      <c r="C20" s="98"/>
      <c r="D20" s="108"/>
      <c r="E20" s="108"/>
      <c r="F20" s="122"/>
      <c r="G20" s="122"/>
      <c r="H20" s="24"/>
      <c r="I20" s="24"/>
    </row>
    <row r="21" spans="1:9" ht="15">
      <c r="A21" s="104"/>
      <c r="B21" s="98"/>
      <c r="C21" s="98"/>
      <c r="D21" s="108"/>
      <c r="E21" s="108"/>
      <c r="F21" s="122"/>
      <c r="G21" s="122"/>
      <c r="H21" s="24"/>
      <c r="I21" s="24"/>
    </row>
    <row r="22" spans="1:9" ht="15">
      <c r="A22" s="104"/>
      <c r="B22" s="98"/>
      <c r="C22" s="98"/>
      <c r="D22" s="108"/>
      <c r="E22" s="108"/>
      <c r="F22" s="122"/>
      <c r="G22" s="122"/>
      <c r="H22" s="24"/>
      <c r="I22" s="24"/>
    </row>
    <row r="23" spans="1:9" ht="15">
      <c r="A23" s="104"/>
      <c r="B23" s="98"/>
      <c r="C23" s="98"/>
      <c r="D23" s="108"/>
      <c r="E23" s="108"/>
      <c r="F23" s="122"/>
      <c r="G23" s="122"/>
      <c r="H23" s="24"/>
      <c r="I23" s="24"/>
    </row>
    <row r="24" spans="1:9" ht="15">
      <c r="A24" s="104"/>
      <c r="B24" s="98"/>
      <c r="C24" s="98"/>
      <c r="D24" s="108"/>
      <c r="E24" s="108"/>
      <c r="F24" s="122"/>
      <c r="G24" s="122"/>
      <c r="H24" s="24"/>
      <c r="I24" s="24"/>
    </row>
    <row r="25" spans="1:9" ht="15">
      <c r="A25" s="104"/>
      <c r="B25" s="98"/>
      <c r="C25" s="98"/>
      <c r="D25" s="108"/>
      <c r="E25" s="108"/>
      <c r="F25" s="122"/>
      <c r="G25" s="122"/>
      <c r="H25" s="24"/>
      <c r="I25" s="24"/>
    </row>
    <row r="26" spans="1:9" ht="15">
      <c r="A26" s="104"/>
      <c r="B26" s="98"/>
      <c r="C26" s="98"/>
      <c r="D26" s="108"/>
      <c r="E26" s="108"/>
      <c r="F26" s="122"/>
      <c r="G26" s="122"/>
      <c r="H26" s="24"/>
      <c r="I26" s="24"/>
    </row>
    <row r="27" spans="1:9" ht="15">
      <c r="A27" s="104"/>
      <c r="B27" s="98"/>
      <c r="C27" s="98"/>
      <c r="D27" s="108"/>
      <c r="E27" s="108"/>
      <c r="F27" s="122"/>
      <c r="G27" s="122"/>
      <c r="H27" s="24"/>
      <c r="I27" s="24"/>
    </row>
    <row r="28" spans="1:9" ht="15">
      <c r="A28" s="104"/>
      <c r="B28" s="98"/>
      <c r="C28" s="98"/>
      <c r="D28" s="108"/>
      <c r="E28" s="108"/>
      <c r="F28" s="122"/>
      <c r="G28" s="122"/>
      <c r="H28" s="24"/>
      <c r="I28" s="24"/>
    </row>
    <row r="29" spans="1:9" ht="15">
      <c r="A29" s="104"/>
      <c r="B29" s="98"/>
      <c r="C29" s="98"/>
      <c r="D29" s="108"/>
      <c r="E29" s="108"/>
      <c r="F29" s="122"/>
      <c r="G29" s="122"/>
      <c r="H29" s="24"/>
      <c r="I29" s="24"/>
    </row>
    <row r="30" spans="1:9" ht="15">
      <c r="A30" s="104"/>
      <c r="B30" s="98"/>
      <c r="C30" s="98"/>
      <c r="D30" s="108"/>
      <c r="E30" s="108"/>
      <c r="F30" s="122"/>
      <c r="G30" s="122"/>
      <c r="H30" s="24"/>
      <c r="I30" s="24"/>
    </row>
    <row r="31" spans="1:9" ht="15">
      <c r="A31" s="104"/>
      <c r="B31" s="98"/>
      <c r="C31" s="98"/>
      <c r="D31" s="108"/>
      <c r="E31" s="108"/>
      <c r="F31" s="122"/>
      <c r="G31" s="122"/>
      <c r="H31" s="24"/>
      <c r="I31" s="24"/>
    </row>
    <row r="32" spans="1:9" ht="15">
      <c r="A32" s="104"/>
      <c r="B32" s="98"/>
      <c r="C32" s="98"/>
      <c r="D32" s="108"/>
      <c r="E32" s="108"/>
      <c r="F32" s="122"/>
      <c r="G32" s="122"/>
      <c r="H32" s="24"/>
      <c r="I32" s="24"/>
    </row>
    <row r="33" spans="2:3" ht="15">
      <c r="B33" s="98"/>
      <c r="C33" s="98"/>
    </row>
    <row r="34" spans="2:3" ht="15">
      <c r="B34" s="98"/>
      <c r="C34" s="98"/>
    </row>
    <row r="35" spans="2:3" ht="15">
      <c r="B35" s="98"/>
      <c r="C35" s="98"/>
    </row>
    <row r="36" spans="2:3" ht="15">
      <c r="B36" s="98"/>
      <c r="C36" s="98"/>
    </row>
    <row r="37" spans="2:3" ht="15">
      <c r="B37" s="98"/>
      <c r="C37" s="98"/>
    </row>
    <row r="38" spans="2:3" ht="15">
      <c r="B38" s="98"/>
      <c r="C38" s="98"/>
    </row>
    <row r="39" spans="2:3" ht="15">
      <c r="B39" s="98"/>
      <c r="C39" s="98"/>
    </row>
    <row r="40" spans="2:3" ht="15">
      <c r="B40" s="98"/>
      <c r="C40" s="98"/>
    </row>
    <row r="41" spans="2:3" ht="15">
      <c r="B41" s="98"/>
      <c r="C41" s="98"/>
    </row>
    <row r="42" spans="2:3" ht="15">
      <c r="B42" s="98"/>
      <c r="C42" s="98"/>
    </row>
    <row r="43" spans="2:3" ht="15">
      <c r="B43" s="98"/>
      <c r="C43" s="98"/>
    </row>
    <row r="44" spans="2:3" ht="15">
      <c r="B44" s="98"/>
      <c r="C44" s="98"/>
    </row>
    <row r="45" spans="2:3" ht="15">
      <c r="B45" s="98"/>
      <c r="C45" s="98"/>
    </row>
    <row r="46" spans="2:3" ht="15">
      <c r="B46" s="98"/>
      <c r="C46" s="98"/>
    </row>
    <row r="47" spans="2:3" ht="15">
      <c r="B47" s="98"/>
      <c r="C47" s="98"/>
    </row>
    <row r="48" spans="2:3" ht="15">
      <c r="B48" s="98"/>
      <c r="C48" s="98"/>
    </row>
    <row r="49" spans="2:3" ht="15">
      <c r="B49" s="98"/>
      <c r="C49" s="98"/>
    </row>
    <row r="50" spans="2:3" ht="15">
      <c r="B50" s="98"/>
      <c r="C50" s="98"/>
    </row>
    <row r="51" spans="2:3" ht="15">
      <c r="B51" s="98"/>
      <c r="C51" s="98"/>
    </row>
    <row r="52" spans="2:3" ht="15">
      <c r="B52" s="98"/>
      <c r="C52" s="98"/>
    </row>
    <row r="53" spans="2:3" ht="15">
      <c r="B53" s="98"/>
      <c r="C53" s="98"/>
    </row>
    <row r="54" spans="2:3" ht="15">
      <c r="B54" s="98"/>
      <c r="C54" s="98"/>
    </row>
    <row r="55" spans="2:3" ht="15">
      <c r="B55" s="98"/>
      <c r="C55" s="98"/>
    </row>
    <row r="56" spans="2:3" ht="15">
      <c r="B56" s="98"/>
      <c r="C56" s="98"/>
    </row>
    <row r="57" spans="2:3" ht="15">
      <c r="B57" s="98"/>
      <c r="C57" s="98"/>
    </row>
    <row r="58" spans="2:3" ht="15">
      <c r="B58" s="98"/>
      <c r="C58" s="98"/>
    </row>
    <row r="59" spans="2:3" ht="15">
      <c r="B59" s="98"/>
      <c r="C59" s="98"/>
    </row>
    <row r="60" spans="2:3" ht="15">
      <c r="B60" s="98"/>
      <c r="C60" s="98"/>
    </row>
    <row r="61" spans="2:3" ht="15">
      <c r="B61" s="98"/>
      <c r="C61" s="98"/>
    </row>
    <row r="62" spans="2:3" ht="15">
      <c r="B62" s="98"/>
      <c r="C62" s="98"/>
    </row>
    <row r="63" spans="2:3" ht="15">
      <c r="B63" s="98"/>
      <c r="C63" s="98"/>
    </row>
    <row r="64" spans="2:3" ht="15">
      <c r="B64" s="98"/>
      <c r="C64" s="98"/>
    </row>
    <row r="65" spans="2:3" ht="15">
      <c r="B65" s="98"/>
      <c r="C65" s="98"/>
    </row>
    <row r="66" spans="2:3" ht="15">
      <c r="B66" s="98"/>
      <c r="C66" s="98"/>
    </row>
    <row r="67" spans="2:3" ht="15">
      <c r="B67" s="98"/>
      <c r="C67" s="98"/>
    </row>
    <row r="68" spans="2:3" ht="15">
      <c r="B68" s="98"/>
      <c r="C68" s="98"/>
    </row>
    <row r="69" spans="2:3" ht="15">
      <c r="B69" s="98"/>
      <c r="C69" s="98"/>
    </row>
    <row r="70" spans="2:3" ht="15">
      <c r="B70" s="98"/>
      <c r="C70" s="98"/>
    </row>
    <row r="71" spans="2:3" ht="15">
      <c r="B71" s="98"/>
      <c r="C71" s="98"/>
    </row>
    <row r="72" spans="2:3" ht="15">
      <c r="B72" s="98"/>
      <c r="C72" s="98"/>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A5" sqref="A5:XFD12"/>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C6" sqref="C6"/>
    </sheetView>
  </sheetViews>
  <sheetFormatPr defaultColWidth="9.140625" defaultRowHeight="15"/>
  <cols>
    <col min="1" max="1" width="11.1428571428571" bestFit="1" customWidth="1"/>
    <col min="2" max="2" width="16.7142857142857" style="87" customWidth="1"/>
    <col min="3" max="3" width="24.1428571428571" style="87" customWidth="1"/>
    <col min="4" max="4" width="19.4285714285714" customWidth="1"/>
    <col min="5" max="6" width="12.5714285714286" customWidth="1"/>
  </cols>
  <sheetData>
    <row r="1" spans="1:6" ht="15">
      <c r="A1" s="18" t="s">
        <v>233</v>
      </c>
      <c r="B1" s="57" t="s">
        <v>551</v>
      </c>
      <c r="C1" s="57" t="s">
        <v>567</v>
      </c>
      <c r="D1" s="26" t="s">
        <v>256</v>
      </c>
      <c r="E1" t="s">
        <v>318</v>
      </c>
      <c r="F1" t="s">
        <v>178</v>
      </c>
    </row>
    <row r="2" spans="1:6" ht="15">
      <c r="A2" s="98">
        <v>44286</v>
      </c>
      <c r="B2" s="98" t="s">
        <v>409</v>
      </c>
      <c r="C2" s="98" t="s">
        <v>620</v>
      </c>
      <c r="D2" s="103" t="s">
        <v>667</v>
      </c>
      <c r="E2" s="154">
        <v>0.85409816640143188</v>
      </c>
      <c r="F2" s="154" t="s">
        <v>476</v>
      </c>
    </row>
    <row r="3" spans="1:6" ht="15">
      <c r="A3" s="98">
        <v>44286</v>
      </c>
      <c r="B3" s="98" t="s">
        <v>409</v>
      </c>
      <c r="C3" s="98" t="s">
        <v>620</v>
      </c>
      <c r="D3" s="103" t="s">
        <v>632</v>
      </c>
      <c r="E3" s="154">
        <v>0.14590183359856815</v>
      </c>
      <c r="F3" s="154" t="s">
        <v>476</v>
      </c>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F4" sqref="F4"/>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D6" sqref="D6"/>
    </sheetView>
  </sheetViews>
  <sheetFormatPr defaultColWidth="9.140625" defaultRowHeight="15"/>
  <cols>
    <col min="1" max="1" width="11.2857142857143" style="12" bestFit="1" customWidth="1"/>
    <col min="2" max="2" width="16.7142857142857" style="87" customWidth="1"/>
    <col min="3" max="3" width="24.1428571428571" style="87"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7" t="s">
        <v>551</v>
      </c>
      <c r="C1" s="57" t="s">
        <v>567</v>
      </c>
      <c r="D1" s="18" t="s">
        <v>256</v>
      </c>
      <c r="E1" s="26" t="s">
        <v>330</v>
      </c>
      <c r="F1" s="14" t="s">
        <v>97</v>
      </c>
      <c r="G1" s="14" t="s">
        <v>98</v>
      </c>
    </row>
    <row r="2" spans="1:7" ht="15">
      <c r="A2" s="98">
        <v>44286</v>
      </c>
      <c r="B2" s="98" t="s">
        <v>409</v>
      </c>
      <c r="C2" s="98" t="s">
        <v>620</v>
      </c>
      <c r="D2" s="109" t="s">
        <v>633</v>
      </c>
      <c r="E2" s="109" t="s">
        <v>634</v>
      </c>
      <c r="F2" s="102" t="s">
        <v>476</v>
      </c>
      <c r="G2" s="102" t="s">
        <v>476</v>
      </c>
    </row>
    <row r="3" spans="1:7" ht="15">
      <c r="A3" s="98"/>
      <c r="B3" s="98"/>
      <c r="C3" s="98"/>
      <c r="D3" s="109"/>
      <c r="E3" s="109"/>
      <c r="F3" s="102"/>
      <c r="G3" s="102"/>
    </row>
    <row r="4" spans="1:7" ht="15">
      <c r="A4" s="98"/>
      <c r="B4" s="98"/>
      <c r="C4" s="98"/>
      <c r="D4" s="109"/>
      <c r="E4" s="109"/>
      <c r="F4" s="102"/>
      <c r="G4" s="102"/>
    </row>
    <row r="5" spans="1:7" ht="15">
      <c r="A5" s="98"/>
      <c r="B5" s="98"/>
      <c r="C5" s="98"/>
      <c r="D5" s="109"/>
      <c r="E5" s="109"/>
      <c r="F5" s="102"/>
      <c r="G5" s="102"/>
    </row>
    <row r="6" spans="1:7" ht="15">
      <c r="A6" s="98"/>
      <c r="B6" s="98"/>
      <c r="C6" s="98"/>
      <c r="D6" s="109"/>
      <c r="E6" s="109"/>
      <c r="F6" s="102"/>
      <c r="G6" s="102"/>
    </row>
    <row r="7" spans="1:7" ht="15">
      <c r="A7" s="98"/>
      <c r="B7" s="98"/>
      <c r="C7" s="98"/>
      <c r="D7" s="109"/>
      <c r="E7" s="109"/>
      <c r="F7" s="102"/>
      <c r="G7" s="102"/>
    </row>
    <row r="8" spans="1:7" ht="15">
      <c r="A8" s="98"/>
      <c r="B8" s="98"/>
      <c r="C8" s="98"/>
      <c r="D8" s="109"/>
      <c r="E8" s="109"/>
      <c r="F8" s="102"/>
      <c r="G8" s="102"/>
    </row>
    <row r="9" spans="1:7" ht="15">
      <c r="A9" s="98"/>
      <c r="B9" s="98"/>
      <c r="C9" s="98"/>
      <c r="D9" s="109"/>
      <c r="E9" s="109"/>
      <c r="F9" s="102"/>
      <c r="G9" s="102"/>
    </row>
    <row r="10" spans="1:7" ht="15">
      <c r="A10" s="98"/>
      <c r="B10" s="98"/>
      <c r="C10" s="98"/>
      <c r="D10" s="109"/>
      <c r="E10" s="109"/>
      <c r="F10" s="102"/>
      <c r="G10" s="102"/>
    </row>
    <row r="11" spans="1:7" ht="15">
      <c r="A11" s="98"/>
      <c r="B11" s="98"/>
      <c r="C11" s="98"/>
      <c r="D11" s="109"/>
      <c r="E11" s="109"/>
      <c r="F11" s="102"/>
      <c r="G11" s="102"/>
    </row>
    <row r="12" spans="1:7" ht="15">
      <c r="A12" s="98"/>
      <c r="B12" s="98"/>
      <c r="C12" s="98"/>
      <c r="D12" s="109"/>
      <c r="E12" s="109"/>
      <c r="F12" s="102"/>
      <c r="G12" s="102"/>
    </row>
  </sheetData>
  <customSheetViews>
    <customSheetView guid="{3d97f872-2de0-4e00-b676-66c7a2679d52}" topLeftCell="A1">
      <selection pane="topLeft" activeCell="N19" sqref="N19"/>
      <pageMargins left="0.7" right="0.7" top="0.75" bottom="0.75" header="0.3" footer="0.3"/>
      <pageSetup orientation="portrait"/>
    </customSheetView>
    <customSheetView guid="{554124e1-56de-415d-bd5b-d93bd8bea5c0}" topLeftCell="A1">
      <selection pane="topLeft" activeCell="D14" sqref="D14"/>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E5" sqref="E5"/>
    </sheetView>
  </sheetViews>
  <sheetFormatPr defaultColWidth="9.140625" defaultRowHeight="15"/>
  <cols>
    <col min="1" max="1" width="11" bestFit="1" customWidth="1"/>
    <col min="2" max="2" width="16.7142857142857" style="87" customWidth="1"/>
    <col min="3" max="3" width="24.1428571428571" style="87" customWidth="1"/>
    <col min="4" max="4" width="16.8571428571429" bestFit="1" customWidth="1"/>
    <col min="5" max="5" width="17.7142857142857" customWidth="1"/>
  </cols>
  <sheetData>
    <row r="1" spans="1:5" ht="15">
      <c r="A1" s="18" t="s">
        <v>233</v>
      </c>
      <c r="B1" s="57" t="s">
        <v>551</v>
      </c>
      <c r="C1" s="57" t="s">
        <v>567</v>
      </c>
      <c r="D1" s="18" t="s">
        <v>256</v>
      </c>
      <c r="E1" s="198" t="s">
        <v>182</v>
      </c>
    </row>
    <row r="2" spans="1:5" ht="15">
      <c r="A2" s="98">
        <v>44286</v>
      </c>
      <c r="B2" s="98" t="s">
        <v>409</v>
      </c>
      <c r="C2" s="98" t="s">
        <v>620</v>
      </c>
      <c r="D2" s="109" t="s">
        <v>414</v>
      </c>
      <c r="E2" s="110">
        <v>0</v>
      </c>
    </row>
    <row r="4" spans="1:6" ht="15">
      <c r="A4" s="58"/>
      <c r="D4" s="74"/>
      <c r="E4" s="75"/>
      <c r="F4" s="75"/>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1"/>
  <sheetViews>
    <sheetView workbookViewId="0" topLeftCell="A1">
      <selection pane="topLeft" activeCell="J14" sqref="J14"/>
    </sheetView>
  </sheetViews>
  <sheetFormatPr defaultColWidth="9.140625" defaultRowHeight="15"/>
  <cols>
    <col min="1" max="1" width="11.1428571428571" style="18" bestFit="1" customWidth="1"/>
    <col min="2" max="2" width="16.7142857142857" style="87" customWidth="1"/>
    <col min="3" max="3" width="24.1428571428571" style="87" customWidth="1"/>
    <col min="4" max="4" width="18" style="18" customWidth="1"/>
    <col min="5" max="10" width="12.8571428571429" style="18" customWidth="1"/>
    <col min="11" max="12" width="9.14285714285714" style="18"/>
    <col min="13" max="13" width="13.1428571428571" style="18" bestFit="1" customWidth="1"/>
    <col min="14" max="16384" width="9.14285714285714" style="18"/>
  </cols>
  <sheetData>
    <row r="1" spans="1:13" ht="15">
      <c r="A1" s="18" t="s">
        <v>233</v>
      </c>
      <c r="B1" s="57" t="s">
        <v>551</v>
      </c>
      <c r="C1" s="57" t="s">
        <v>567</v>
      </c>
      <c r="D1" s="18" t="s">
        <v>256</v>
      </c>
      <c r="E1" s="177" t="s">
        <v>137</v>
      </c>
      <c r="F1" s="177" t="s">
        <v>138</v>
      </c>
      <c r="G1" s="177" t="s">
        <v>139</v>
      </c>
      <c r="H1" s="35" t="s">
        <v>185</v>
      </c>
      <c r="I1" s="35" t="s">
        <v>186</v>
      </c>
      <c r="J1" s="35" t="s">
        <v>187</v>
      </c>
      <c r="K1" s="160" t="s">
        <v>190</v>
      </c>
      <c r="L1" s="160" t="s">
        <v>191</v>
      </c>
      <c r="M1" s="160" t="s">
        <v>192</v>
      </c>
    </row>
    <row r="2" spans="1:14" ht="15">
      <c r="A2" s="98">
        <v>44286</v>
      </c>
      <c r="B2" s="98" t="s">
        <v>552</v>
      </c>
      <c r="C2" s="98" t="s">
        <v>621</v>
      </c>
      <c r="D2" s="109" t="s">
        <v>300</v>
      </c>
      <c r="E2" s="213">
        <v>0.69931667253413055</v>
      </c>
      <c r="F2" s="175">
        <v>0</v>
      </c>
      <c r="G2" s="175">
        <v>0</v>
      </c>
      <c r="H2" s="121">
        <v>0.81101072498962212</v>
      </c>
      <c r="I2" s="121">
        <v>0</v>
      </c>
      <c r="J2" s="121">
        <v>0</v>
      </c>
      <c r="K2" s="121">
        <v>0.81028302438680555</v>
      </c>
      <c r="L2" s="121">
        <v>0</v>
      </c>
      <c r="M2" s="121">
        <v>0</v>
      </c>
      <c r="N2" s="184"/>
    </row>
    <row r="3" spans="1:14" ht="15">
      <c r="A3" s="98">
        <v>44286</v>
      </c>
      <c r="B3" s="98" t="s">
        <v>552</v>
      </c>
      <c r="C3" s="98" t="s">
        <v>621</v>
      </c>
      <c r="D3" s="109" t="s">
        <v>301</v>
      </c>
      <c r="E3" s="213">
        <v>0.86917073632098474</v>
      </c>
      <c r="F3" s="175">
        <v>0</v>
      </c>
      <c r="G3" s="175">
        <v>0</v>
      </c>
      <c r="H3" s="121">
        <v>0.91965118491710174</v>
      </c>
      <c r="I3" s="121">
        <v>0</v>
      </c>
      <c r="J3" s="121">
        <v>0</v>
      </c>
      <c r="K3" s="121">
        <v>0.83393688566994306</v>
      </c>
      <c r="L3" s="121">
        <v>0</v>
      </c>
      <c r="M3" s="121">
        <v>0</v>
      </c>
      <c r="N3" s="184"/>
    </row>
    <row r="4" spans="1:14" ht="15">
      <c r="A4" s="98">
        <v>44286</v>
      </c>
      <c r="B4" s="98" t="s">
        <v>552</v>
      </c>
      <c r="C4" s="98" t="s">
        <v>622</v>
      </c>
      <c r="D4" s="109" t="s">
        <v>300</v>
      </c>
      <c r="E4" s="213">
        <v>0.89952476419993554</v>
      </c>
      <c r="F4" s="175">
        <v>0</v>
      </c>
      <c r="G4" s="175">
        <v>0</v>
      </c>
      <c r="H4" s="121">
        <v>0.87359475658091457</v>
      </c>
      <c r="I4" s="121">
        <v>0</v>
      </c>
      <c r="J4" s="121">
        <v>0</v>
      </c>
      <c r="K4" s="121">
        <v>0.87028554337056496</v>
      </c>
      <c r="L4" s="121">
        <v>0</v>
      </c>
      <c r="M4" s="121">
        <v>0</v>
      </c>
      <c r="N4" s="184"/>
    </row>
    <row r="5" spans="1:14" ht="15">
      <c r="A5" s="98">
        <v>44286</v>
      </c>
      <c r="B5" s="98" t="s">
        <v>552</v>
      </c>
      <c r="C5" s="98" t="s">
        <v>622</v>
      </c>
      <c r="D5" s="109" t="s">
        <v>301</v>
      </c>
      <c r="E5" s="213">
        <v>0.92020231450685563</v>
      </c>
      <c r="F5" s="175">
        <v>0</v>
      </c>
      <c r="G5" s="175">
        <v>0</v>
      </c>
      <c r="H5" s="121">
        <v>0.89232443100962233</v>
      </c>
      <c r="I5" s="121">
        <v>0</v>
      </c>
      <c r="J5" s="121">
        <v>0</v>
      </c>
      <c r="K5" s="121">
        <v>0.87370753323485972</v>
      </c>
      <c r="L5" s="121">
        <v>0</v>
      </c>
      <c r="M5" s="121">
        <v>0</v>
      </c>
      <c r="N5" s="184"/>
    </row>
    <row r="6" spans="1:13" ht="15">
      <c r="A6" s="98">
        <v>44286</v>
      </c>
      <c r="B6" s="98" t="s">
        <v>552</v>
      </c>
      <c r="C6" s="98" t="s">
        <v>623</v>
      </c>
      <c r="D6" s="109" t="s">
        <v>300</v>
      </c>
      <c r="E6" s="112">
        <v>0</v>
      </c>
      <c r="F6" s="176">
        <v>0.84683177567337153</v>
      </c>
      <c r="G6" s="176">
        <v>0.93838545228655756</v>
      </c>
      <c r="H6" s="121">
        <v>0</v>
      </c>
      <c r="I6" s="121">
        <v>0.46504509806821542</v>
      </c>
      <c r="J6" s="121">
        <v>0.51405845450248855</v>
      </c>
      <c r="K6" s="121">
        <v>0</v>
      </c>
      <c r="L6" s="121">
        <v>0.39600133144172539</v>
      </c>
      <c r="M6" s="121">
        <v>0.49951730420378554</v>
      </c>
    </row>
    <row r="7" spans="1:13" s="34" customFormat="1" ht="15">
      <c r="A7" s="98">
        <v>44286</v>
      </c>
      <c r="B7" s="98" t="s">
        <v>552</v>
      </c>
      <c r="C7" s="98" t="s">
        <v>623</v>
      </c>
      <c r="D7" s="159" t="s">
        <v>301</v>
      </c>
      <c r="E7" s="112">
        <v>0</v>
      </c>
      <c r="F7" s="176">
        <v>0.96588897127729967</v>
      </c>
      <c r="G7" s="176">
        <v>0.99475805131387129</v>
      </c>
      <c r="H7" s="121">
        <v>0</v>
      </c>
      <c r="I7" s="121">
        <v>0.49141384329053667</v>
      </c>
      <c r="J7" s="121">
        <v>0.53799652766308026</v>
      </c>
      <c r="K7" s="121">
        <v>0</v>
      </c>
      <c r="L7" s="121">
        <v>0.40593679114730868</v>
      </c>
      <c r="M7" s="121">
        <v>0.50765517222323919</v>
      </c>
    </row>
    <row r="8" spans="1:13" s="34" customFormat="1" ht="15">
      <c r="A8" s="98">
        <v>44286</v>
      </c>
      <c r="B8" s="98" t="s">
        <v>552</v>
      </c>
      <c r="C8" s="98" t="s">
        <v>624</v>
      </c>
      <c r="D8" s="159" t="s">
        <v>300</v>
      </c>
      <c r="E8" s="112">
        <v>0</v>
      </c>
      <c r="F8" s="176">
        <v>0.58744013897433589</v>
      </c>
      <c r="G8" s="176">
        <v>0.77666038058455467</v>
      </c>
      <c r="H8" s="121">
        <v>0.59100960136953962</v>
      </c>
      <c r="I8" s="121">
        <v>0</v>
      </c>
      <c r="J8" s="121">
        <v>0</v>
      </c>
      <c r="K8" s="121">
        <v>0.42436359709997112</v>
      </c>
      <c r="L8" s="121">
        <v>0</v>
      </c>
      <c r="M8" s="121">
        <v>0</v>
      </c>
    </row>
    <row r="9" spans="1:13" s="34" customFormat="1" ht="15">
      <c r="A9" s="98">
        <v>44286</v>
      </c>
      <c r="B9" s="98" t="s">
        <v>552</v>
      </c>
      <c r="C9" s="98" t="s">
        <v>624</v>
      </c>
      <c r="D9" s="159" t="s">
        <v>301</v>
      </c>
      <c r="E9" s="112">
        <v>0</v>
      </c>
      <c r="F9" s="176">
        <v>0.90092519454257847</v>
      </c>
      <c r="G9" s="176">
        <v>0.98205851167367086</v>
      </c>
      <c r="H9" s="121">
        <v>0.64915148920038657</v>
      </c>
      <c r="I9" s="121">
        <v>0</v>
      </c>
      <c r="J9" s="121">
        <v>0</v>
      </c>
      <c r="K9" s="121">
        <v>0.85389610389610393</v>
      </c>
      <c r="L9" s="121">
        <v>0</v>
      </c>
      <c r="M9" s="121">
        <v>0</v>
      </c>
    </row>
    <row r="10" spans="2:7" s="34" customFormat="1" ht="15">
      <c r="B10" s="87"/>
      <c r="C10" s="87"/>
      <c r="E10" s="112"/>
      <c r="F10" s="112"/>
      <c r="G10" s="112"/>
    </row>
    <row r="11" spans="2:3" s="34" customFormat="1" ht="15">
      <c r="B11" s="87"/>
      <c r="C11" s="87"/>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E4" sqref="E4:J5"/>
      <pageMargins left="0.7" right="0.7" top="0.75" bottom="0.75" header="0.3" footer="0.3"/>
      <pageSetup orientation="portrait"/>
    </customSheetView>
  </customSheetViews>
  <pageMargins left="0.7" right="0.7" top="0.75" bottom="0.75" header="0.3" footer="0.3"/>
  <pageSetup orientation="portrait" paperSize="9"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4"/>
  <dimension ref="A1:R3"/>
  <sheetViews>
    <sheetView workbookViewId="0" topLeftCell="A1">
      <selection pane="topLeft" activeCell="A2" sqref="A2"/>
    </sheetView>
  </sheetViews>
  <sheetFormatPr defaultColWidth="9.140625" defaultRowHeight="15"/>
  <cols>
    <col min="1" max="1" width="11.1428571428571" style="140" bestFit="1" customWidth="1"/>
    <col min="2" max="2" width="16.7142857142857" style="87" customWidth="1"/>
    <col min="3" max="3" width="24.1428571428571" style="87" customWidth="1"/>
    <col min="4" max="4" width="8.42857142857143" style="140" bestFit="1" customWidth="1"/>
    <col min="5" max="5" width="8.85714285714286" style="140" bestFit="1" customWidth="1"/>
    <col min="6" max="18" width="11.5714285714286" style="140" customWidth="1"/>
    <col min="19" max="16384" width="9.14285714285714" style="78"/>
  </cols>
  <sheetData>
    <row r="1" spans="1:18" ht="15">
      <c r="A1" s="140" t="s">
        <v>233</v>
      </c>
      <c r="B1" s="57" t="s">
        <v>551</v>
      </c>
      <c r="C1" s="57" t="s">
        <v>567</v>
      </c>
      <c r="D1" s="140" t="s">
        <v>610</v>
      </c>
      <c r="E1" s="140" t="s">
        <v>330</v>
      </c>
      <c r="F1" s="141" t="s">
        <v>193</v>
      </c>
      <c r="G1" s="141" t="s">
        <v>194</v>
      </c>
      <c r="H1" s="141" t="s">
        <v>433</v>
      </c>
      <c r="I1" s="141" t="s">
        <v>434</v>
      </c>
      <c r="J1" s="141" t="s">
        <v>435</v>
      </c>
      <c r="K1" s="141" t="s">
        <v>196</v>
      </c>
      <c r="L1" s="141" t="s">
        <v>197</v>
      </c>
      <c r="M1" s="141" t="s">
        <v>478</v>
      </c>
      <c r="N1" s="141" t="s">
        <v>611</v>
      </c>
      <c r="O1" s="141" t="s">
        <v>479</v>
      </c>
      <c r="P1" s="141" t="s">
        <v>612</v>
      </c>
      <c r="Q1" s="141" t="s">
        <v>198</v>
      </c>
      <c r="R1" s="141" t="s">
        <v>199</v>
      </c>
    </row>
    <row r="2" spans="1:18" ht="15">
      <c r="A2" s="98">
        <v>44286</v>
      </c>
      <c r="B2" s="98" t="s">
        <v>409</v>
      </c>
      <c r="C2" s="98" t="s">
        <v>620</v>
      </c>
      <c r="D2" s="112" t="s">
        <v>582</v>
      </c>
      <c r="E2" s="112" t="s">
        <v>582</v>
      </c>
      <c r="F2" s="112" t="s">
        <v>582</v>
      </c>
      <c r="G2" s="112" t="s">
        <v>582</v>
      </c>
      <c r="H2" s="112" t="s">
        <v>582</v>
      </c>
      <c r="I2" s="112" t="s">
        <v>582</v>
      </c>
      <c r="J2" s="112" t="s">
        <v>582</v>
      </c>
      <c r="K2" s="112" t="s">
        <v>582</v>
      </c>
      <c r="L2" s="112" t="s">
        <v>582</v>
      </c>
      <c r="M2" s="112" t="s">
        <v>582</v>
      </c>
      <c r="N2" s="112" t="s">
        <v>582</v>
      </c>
      <c r="O2" s="112" t="s">
        <v>582</v>
      </c>
      <c r="P2" s="112" t="s">
        <v>582</v>
      </c>
      <c r="Q2" s="112" t="s">
        <v>582</v>
      </c>
      <c r="R2" s="112" t="s">
        <v>582</v>
      </c>
    </row>
    <row r="3" spans="1:18" ht="15">
      <c r="A3" s="142"/>
      <c r="B3" s="143"/>
      <c r="C3" s="143"/>
      <c r="D3" s="142"/>
      <c r="E3" s="142"/>
      <c r="F3" s="142"/>
      <c r="G3" s="142"/>
      <c r="H3" s="142"/>
      <c r="I3" s="142"/>
      <c r="J3" s="142"/>
      <c r="K3" s="142"/>
      <c r="L3" s="142"/>
      <c r="M3" s="142"/>
      <c r="N3" s="142"/>
      <c r="O3" s="142"/>
      <c r="P3" s="142"/>
      <c r="Q3" s="142"/>
      <c r="R3" s="142"/>
    </row>
  </sheetData>
  <pageMargins left="0.7" right="0.7" top="0.75" bottom="0.75" header="0.3" footer="0.3"/>
  <pageSetup orientation="portrait" paperSize="9"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5"/>
  <dimension ref="A1:L4"/>
  <sheetViews>
    <sheetView workbookViewId="0" topLeftCell="A1">
      <selection pane="topLeft" activeCell="A2" sqref="A2"/>
    </sheetView>
  </sheetViews>
  <sheetFormatPr defaultColWidth="9.140625" defaultRowHeight="15"/>
  <cols>
    <col min="1" max="1" width="11.1428571428571" style="140" bestFit="1" customWidth="1"/>
    <col min="2" max="2" width="16.7142857142857" style="87" customWidth="1"/>
    <col min="3" max="3" width="19.4285714285714" style="87" customWidth="1"/>
    <col min="4" max="4" width="8.42857142857143" style="140" bestFit="1" customWidth="1"/>
    <col min="5" max="5" width="19.5714285714286" style="140" bestFit="1" customWidth="1"/>
    <col min="6" max="6" width="8.85714285714286" style="140" bestFit="1" customWidth="1"/>
    <col min="7" max="7" width="11.7142857142857" style="140" customWidth="1"/>
    <col min="8" max="9" width="9.57142857142857" style="78" bestFit="1" customWidth="1"/>
    <col min="10" max="10" width="7.28571428571429" style="78" customWidth="1"/>
    <col min="11" max="12" width="11.4285714285714" style="78" customWidth="1"/>
    <col min="13" max="13" width="10.5714285714286" style="78" customWidth="1"/>
    <col min="14" max="16384" width="9.14285714285714" style="78"/>
  </cols>
  <sheetData>
    <row r="1" spans="1:12" ht="15">
      <c r="A1" s="144" t="s">
        <v>233</v>
      </c>
      <c r="B1" s="57" t="s">
        <v>551</v>
      </c>
      <c r="C1" s="57" t="s">
        <v>567</v>
      </c>
      <c r="D1" s="140" t="s">
        <v>610</v>
      </c>
      <c r="E1" s="18" t="s">
        <v>256</v>
      </c>
      <c r="F1" s="140" t="s">
        <v>330</v>
      </c>
      <c r="G1" s="141" t="s">
        <v>195</v>
      </c>
      <c r="H1" s="145"/>
      <c r="I1" s="145"/>
      <c r="J1" s="145"/>
      <c r="K1" s="145"/>
      <c r="L1" s="145"/>
    </row>
    <row r="2" spans="1:12" ht="15">
      <c r="A2" s="98">
        <v>44286</v>
      </c>
      <c r="B2" s="98" t="s">
        <v>409</v>
      </c>
      <c r="C2" s="98" t="s">
        <v>620</v>
      </c>
      <c r="D2" s="112" t="s">
        <v>582</v>
      </c>
      <c r="E2" s="112" t="s">
        <v>582</v>
      </c>
      <c r="F2" s="112" t="s">
        <v>582</v>
      </c>
      <c r="G2" s="112" t="s">
        <v>582</v>
      </c>
      <c r="H2" s="146"/>
      <c r="I2" s="146"/>
      <c r="J2" s="145"/>
      <c r="K2" s="145"/>
      <c r="L2" s="145"/>
    </row>
    <row r="3" spans="1:7" ht="15">
      <c r="A3" s="142"/>
      <c r="B3" s="143"/>
      <c r="C3" s="143"/>
      <c r="D3" s="142"/>
      <c r="E3" s="142"/>
      <c r="F3" s="142"/>
      <c r="G3" s="142"/>
    </row>
    <row r="4" spans="1:7" ht="15">
      <c r="A4" s="142"/>
      <c r="B4" s="143"/>
      <c r="C4" s="143"/>
      <c r="D4" s="142"/>
      <c r="E4" s="142"/>
      <c r="F4" s="142"/>
      <c r="G4" s="142"/>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dimension ref="A1:K442"/>
  <sheetViews>
    <sheetView workbookViewId="0" topLeftCell="A1">
      <selection pane="topLeft" activeCell="A7" sqref="A7"/>
    </sheetView>
  </sheetViews>
  <sheetFormatPr defaultColWidth="13.28515625" defaultRowHeight="15"/>
  <cols>
    <col min="1" max="1" width="15.7142857142857" bestFit="1" customWidth="1"/>
    <col min="2" max="2" width="16.2857142857143" bestFit="1" customWidth="1"/>
    <col min="3" max="3" width="25" bestFit="1" customWidth="1"/>
    <col min="4" max="4" width="15.7142857142857" bestFit="1" customWidth="1"/>
    <col min="5" max="5" width="13.4285714285714" bestFit="1" customWidth="1"/>
    <col min="6" max="7" width="14" style="188" bestFit="1" customWidth="1"/>
    <col min="8" max="8" width="15" style="188" bestFit="1" customWidth="1"/>
    <col min="9" max="9" width="11.1428571428571" bestFit="1" customWidth="1"/>
    <col min="10" max="10" width="25" bestFit="1" customWidth="1"/>
    <col min="11" max="11" width="14.5714285714286" bestFit="1" customWidth="1"/>
  </cols>
  <sheetData>
    <row r="1" spans="1:11" ht="15">
      <c r="A1" s="203" t="s">
        <v>233</v>
      </c>
      <c r="B1" s="203" t="s">
        <v>551</v>
      </c>
      <c r="C1" s="203" t="s">
        <v>567</v>
      </c>
      <c r="D1" s="203" t="s">
        <v>256</v>
      </c>
      <c r="E1" s="203" t="s">
        <v>330</v>
      </c>
      <c r="F1" s="204" t="s">
        <v>556</v>
      </c>
      <c r="G1" s="204" t="s">
        <v>557</v>
      </c>
      <c r="H1" s="204" t="s">
        <v>558</v>
      </c>
      <c r="I1" s="203" t="s">
        <v>590</v>
      </c>
      <c r="J1" s="203" t="s">
        <v>591</v>
      </c>
      <c r="K1" s="203" t="s">
        <v>592</v>
      </c>
    </row>
    <row r="2" spans="1:11" ht="15">
      <c r="A2" s="197">
        <v>44286</v>
      </c>
      <c r="B2" s="78" t="s">
        <v>552</v>
      </c>
      <c r="C2" s="78" t="s">
        <v>622</v>
      </c>
      <c r="D2" s="78" t="s">
        <v>699</v>
      </c>
      <c r="E2" s="206" t="s">
        <v>634</v>
      </c>
      <c r="F2" s="188">
        <v>37548.028818345396</v>
      </c>
      <c r="G2" s="188">
        <v>37548.028818345396</v>
      </c>
      <c r="H2" s="188">
        <v>389133.12841943203</v>
      </c>
      <c r="I2" s="172" t="s">
        <v>812</v>
      </c>
      <c r="J2" s="206" t="s">
        <v>813</v>
      </c>
      <c r="K2" s="172" t="s">
        <v>814</v>
      </c>
    </row>
    <row r="3" spans="1:11" ht="15">
      <c r="A3" s="197">
        <v>44286</v>
      </c>
      <c r="B3" s="78" t="s">
        <v>552</v>
      </c>
      <c r="C3" s="78" t="s">
        <v>622</v>
      </c>
      <c r="D3" s="78" t="s">
        <v>699</v>
      </c>
      <c r="E3" s="206" t="s">
        <v>634</v>
      </c>
      <c r="F3" s="188">
        <v>53688.130951441293</v>
      </c>
      <c r="G3" s="188">
        <v>53688.130951441293</v>
      </c>
      <c r="H3" s="188">
        <v>676901.82278063393</v>
      </c>
      <c r="I3" s="172" t="s">
        <v>812</v>
      </c>
      <c r="J3" s="206" t="s">
        <v>813</v>
      </c>
      <c r="K3" s="172" t="s">
        <v>815</v>
      </c>
    </row>
    <row r="4" spans="1:11" ht="15">
      <c r="A4" s="197">
        <v>44286</v>
      </c>
      <c r="B4" s="78" t="s">
        <v>552</v>
      </c>
      <c r="C4" s="78" t="s">
        <v>622</v>
      </c>
      <c r="D4" s="78" t="s">
        <v>699</v>
      </c>
      <c r="E4" s="206" t="s">
        <v>634</v>
      </c>
      <c r="F4" s="188">
        <v>4009.42958619607</v>
      </c>
      <c r="G4" s="188">
        <v>4009.42958619607</v>
      </c>
      <c r="H4" s="188">
        <v>149922.67904764524</v>
      </c>
      <c r="I4" s="172" t="s">
        <v>812</v>
      </c>
      <c r="J4" s="206" t="s">
        <v>813</v>
      </c>
      <c r="K4" s="172" t="s">
        <v>816</v>
      </c>
    </row>
    <row r="5" spans="1:11" ht="15">
      <c r="A5" s="197">
        <v>44286</v>
      </c>
      <c r="B5" s="78" t="s">
        <v>552</v>
      </c>
      <c r="C5" s="78" t="s">
        <v>622</v>
      </c>
      <c r="D5" s="78" t="s">
        <v>699</v>
      </c>
      <c r="E5" s="206" t="s">
        <v>634</v>
      </c>
      <c r="F5" s="188">
        <v>654591.4761862529</v>
      </c>
      <c r="G5" s="188">
        <v>654591.4761862529</v>
      </c>
      <c r="H5" s="188">
        <v>199970.46160613641</v>
      </c>
      <c r="I5" s="172" t="s">
        <v>812</v>
      </c>
      <c r="J5" s="206" t="s">
        <v>813</v>
      </c>
      <c r="K5" s="172" t="s">
        <v>817</v>
      </c>
    </row>
    <row r="6" spans="1:11" ht="15">
      <c r="A6" s="197">
        <v>44286</v>
      </c>
      <c r="B6" s="78" t="s">
        <v>552</v>
      </c>
      <c r="C6" s="78" t="s">
        <v>622</v>
      </c>
      <c r="D6" s="78" t="s">
        <v>699</v>
      </c>
      <c r="E6" s="206" t="s">
        <v>634</v>
      </c>
      <c r="F6" s="188">
        <v>12143677.859241568</v>
      </c>
      <c r="G6" s="188">
        <v>12143677.859241568</v>
      </c>
      <c r="H6" s="188">
        <v>190670665.60360706</v>
      </c>
      <c r="I6" s="172" t="s">
        <v>812</v>
      </c>
      <c r="J6" s="206" t="s">
        <v>813</v>
      </c>
      <c r="K6" s="172" t="s">
        <v>818</v>
      </c>
    </row>
    <row r="7" spans="1:11" ht="15">
      <c r="A7" s="197">
        <v>44286</v>
      </c>
      <c r="B7" s="78" t="s">
        <v>552</v>
      </c>
      <c r="C7" s="78" t="s">
        <v>622</v>
      </c>
      <c r="D7" s="78" t="s">
        <v>699</v>
      </c>
      <c r="E7" s="206" t="s">
        <v>634</v>
      </c>
      <c r="F7" s="188">
        <v>70598.60362569541</v>
      </c>
      <c r="G7" s="188">
        <v>70598.60362569541</v>
      </c>
      <c r="H7" s="188">
        <v>201100.75605531575</v>
      </c>
      <c r="I7" s="172" t="s">
        <v>812</v>
      </c>
      <c r="J7" s="206" t="s">
        <v>813</v>
      </c>
      <c r="K7" s="172" t="s">
        <v>819</v>
      </c>
    </row>
    <row r="8" spans="1:11" ht="15">
      <c r="A8" s="197">
        <v>44286</v>
      </c>
      <c r="B8" s="78" t="s">
        <v>552</v>
      </c>
      <c r="C8" s="78" t="s">
        <v>622</v>
      </c>
      <c r="D8" s="78" t="s">
        <v>699</v>
      </c>
      <c r="E8" s="206" t="s">
        <v>634</v>
      </c>
      <c r="F8" s="188">
        <v>712733.03590974503</v>
      </c>
      <c r="G8" s="188">
        <v>712733.03590974503</v>
      </c>
      <c r="H8" s="188">
        <v>5267682.7638193173</v>
      </c>
      <c r="I8" s="172" t="s">
        <v>812</v>
      </c>
      <c r="J8" s="206" t="s">
        <v>813</v>
      </c>
      <c r="K8" s="172" t="s">
        <v>820</v>
      </c>
    </row>
    <row r="9" spans="1:11" ht="15">
      <c r="A9" s="197">
        <v>44286</v>
      </c>
      <c r="B9" s="78" t="s">
        <v>552</v>
      </c>
      <c r="C9" s="78" t="s">
        <v>622</v>
      </c>
      <c r="D9" s="78" t="s">
        <v>699</v>
      </c>
      <c r="E9" s="206" t="s">
        <v>634</v>
      </c>
      <c r="F9" s="188">
        <v>870565.98167907237</v>
      </c>
      <c r="G9" s="188">
        <v>870565.98167907237</v>
      </c>
      <c r="H9" s="188">
        <v>20531928.903307397</v>
      </c>
      <c r="I9" s="172" t="s">
        <v>812</v>
      </c>
      <c r="J9" s="206" t="s">
        <v>813</v>
      </c>
      <c r="K9" s="172" t="s">
        <v>821</v>
      </c>
    </row>
    <row r="10" spans="1:11" ht="15">
      <c r="A10" s="197">
        <v>44286</v>
      </c>
      <c r="B10" s="78" t="s">
        <v>552</v>
      </c>
      <c r="C10" s="78" t="s">
        <v>622</v>
      </c>
      <c r="D10" s="78" t="s">
        <v>699</v>
      </c>
      <c r="E10" s="206" t="s">
        <v>634</v>
      </c>
      <c r="F10" s="188">
        <v>2214303.8069679919</v>
      </c>
      <c r="G10" s="188">
        <v>2214303.8069679919</v>
      </c>
      <c r="H10" s="188">
        <v>8196919.2512687994</v>
      </c>
      <c r="I10" s="172" t="s">
        <v>812</v>
      </c>
      <c r="J10" s="206" t="s">
        <v>813</v>
      </c>
      <c r="K10" s="172" t="s">
        <v>822</v>
      </c>
    </row>
    <row r="11" spans="1:11" ht="15">
      <c r="A11" s="197">
        <v>44286</v>
      </c>
      <c r="B11" s="78" t="s">
        <v>552</v>
      </c>
      <c r="C11" s="78" t="s">
        <v>622</v>
      </c>
      <c r="D11" s="78" t="s">
        <v>699</v>
      </c>
      <c r="E11" s="206" t="s">
        <v>634</v>
      </c>
      <c r="F11" s="188">
        <v>1309.460136595472</v>
      </c>
      <c r="G11" s="188">
        <v>1309.460136595472</v>
      </c>
      <c r="H11" s="188">
        <v>0</v>
      </c>
      <c r="I11" s="172" t="s">
        <v>812</v>
      </c>
      <c r="J11" s="206" t="s">
        <v>813</v>
      </c>
      <c r="K11" s="172" t="s">
        <v>823</v>
      </c>
    </row>
    <row r="12" spans="1:11" ht="15">
      <c r="A12" s="197">
        <v>44286</v>
      </c>
      <c r="B12" s="78" t="s">
        <v>552</v>
      </c>
      <c r="C12" s="78" t="s">
        <v>622</v>
      </c>
      <c r="D12" s="78" t="s">
        <v>699</v>
      </c>
      <c r="E12" s="206" t="s">
        <v>634</v>
      </c>
      <c r="F12" s="188">
        <v>5630718.2906853091</v>
      </c>
      <c r="G12" s="188">
        <v>5630718.2906853091</v>
      </c>
      <c r="H12" s="188">
        <v>80662617.628460661</v>
      </c>
      <c r="I12" s="172" t="s">
        <v>812</v>
      </c>
      <c r="J12" s="206" t="s">
        <v>813</v>
      </c>
      <c r="K12" s="172" t="s">
        <v>824</v>
      </c>
    </row>
    <row r="13" spans="1:11" ht="15">
      <c r="A13" s="197">
        <v>44286</v>
      </c>
      <c r="B13" s="78" t="s">
        <v>552</v>
      </c>
      <c r="C13" s="78" t="s">
        <v>622</v>
      </c>
      <c r="D13" s="78" t="s">
        <v>699</v>
      </c>
      <c r="E13" s="206" t="s">
        <v>634</v>
      </c>
      <c r="F13" s="188">
        <v>5888.9454921809247</v>
      </c>
      <c r="G13" s="188">
        <v>5888.9454921809247</v>
      </c>
      <c r="H13" s="188">
        <v>170189.34154455227</v>
      </c>
      <c r="I13" s="172" t="s">
        <v>812</v>
      </c>
      <c r="J13" s="206" t="s">
        <v>813</v>
      </c>
      <c r="K13" s="172" t="s">
        <v>825</v>
      </c>
    </row>
    <row r="14" spans="1:11" ht="15">
      <c r="A14" s="197">
        <v>44286</v>
      </c>
      <c r="B14" s="78" t="s">
        <v>552</v>
      </c>
      <c r="C14" s="78" t="s">
        <v>622</v>
      </c>
      <c r="D14" s="78" t="s">
        <v>699</v>
      </c>
      <c r="E14" s="206" t="s">
        <v>634</v>
      </c>
      <c r="F14" s="188">
        <v>7044.4844323554426</v>
      </c>
      <c r="G14" s="188">
        <v>7044.4844323554426</v>
      </c>
      <c r="H14" s="188">
        <v>85911.417809913939</v>
      </c>
      <c r="I14" s="172" t="s">
        <v>812</v>
      </c>
      <c r="J14" s="206" t="s">
        <v>813</v>
      </c>
      <c r="K14" s="172" t="s">
        <v>826</v>
      </c>
    </row>
    <row r="15" spans="1:11" ht="15">
      <c r="A15" s="197">
        <v>44286</v>
      </c>
      <c r="B15" s="78" t="s">
        <v>552</v>
      </c>
      <c r="C15" s="78" t="s">
        <v>622</v>
      </c>
      <c r="D15" s="78" t="s">
        <v>699</v>
      </c>
      <c r="E15" s="206" t="s">
        <v>634</v>
      </c>
      <c r="F15" s="188">
        <v>192032.78202637014</v>
      </c>
      <c r="G15" s="188">
        <v>192032.78202637014</v>
      </c>
      <c r="H15" s="188">
        <v>100268.58273994447</v>
      </c>
      <c r="I15" s="172" t="s">
        <v>812</v>
      </c>
      <c r="J15" s="206" t="s">
        <v>813</v>
      </c>
      <c r="K15" s="172" t="s">
        <v>879</v>
      </c>
    </row>
    <row r="16" spans="1:11" ht="15">
      <c r="A16" s="197">
        <v>44286</v>
      </c>
      <c r="B16" s="78" t="s">
        <v>552</v>
      </c>
      <c r="C16" s="78" t="s">
        <v>622</v>
      </c>
      <c r="D16" s="78" t="s">
        <v>699</v>
      </c>
      <c r="E16" s="206" t="s">
        <v>634</v>
      </c>
      <c r="F16" s="188">
        <v>3263.4768345538118</v>
      </c>
      <c r="G16" s="188">
        <v>3263.4768345538118</v>
      </c>
      <c r="H16" s="188">
        <v>300954.88796634867</v>
      </c>
      <c r="I16" s="172" t="s">
        <v>812</v>
      </c>
      <c r="J16" s="206" t="s">
        <v>813</v>
      </c>
      <c r="K16" s="172" t="s">
        <v>926</v>
      </c>
    </row>
    <row r="17" spans="1:11" ht="15">
      <c r="A17" s="197">
        <v>44286</v>
      </c>
      <c r="B17" s="78" t="s">
        <v>552</v>
      </c>
      <c r="C17" s="78" t="s">
        <v>622</v>
      </c>
      <c r="D17" s="78" t="s">
        <v>699</v>
      </c>
      <c r="E17" s="206" t="s">
        <v>634</v>
      </c>
      <c r="F17" s="188">
        <v>40403.754743637379</v>
      </c>
      <c r="G17" s="188">
        <v>40403.754743637379</v>
      </c>
      <c r="H17" s="188">
        <v>1991932.6863332691</v>
      </c>
      <c r="I17" s="172" t="s">
        <v>812</v>
      </c>
      <c r="J17" s="206" t="s">
        <v>813</v>
      </c>
      <c r="K17" s="172" t="s">
        <v>969</v>
      </c>
    </row>
    <row r="18" spans="1:11" ht="15">
      <c r="A18" s="197">
        <v>44286</v>
      </c>
      <c r="B18" s="78" t="s">
        <v>552</v>
      </c>
      <c r="C18" s="78" t="s">
        <v>622</v>
      </c>
      <c r="D18" s="78" t="s">
        <v>699</v>
      </c>
      <c r="E18" s="206" t="s">
        <v>634</v>
      </c>
      <c r="F18" s="188">
        <v>3565.0288986069959</v>
      </c>
      <c r="G18" s="188">
        <v>3565.0288986069959</v>
      </c>
      <c r="H18" s="188">
        <v>0</v>
      </c>
      <c r="I18" s="172" t="s">
        <v>812</v>
      </c>
      <c r="J18" s="206" t="s">
        <v>813</v>
      </c>
      <c r="K18" s="172" t="s">
        <v>1011</v>
      </c>
    </row>
    <row r="19" spans="1:11" ht="15">
      <c r="A19" s="197">
        <v>44286</v>
      </c>
      <c r="B19" s="78" t="s">
        <v>552</v>
      </c>
      <c r="C19" s="78" t="s">
        <v>622</v>
      </c>
      <c r="D19" s="78" t="s">
        <v>699</v>
      </c>
      <c r="E19" s="206" t="s">
        <v>634</v>
      </c>
      <c r="F19" s="188">
        <v>2026.3878825396009</v>
      </c>
      <c r="G19" s="188">
        <v>2026.3878825396009</v>
      </c>
      <c r="H19" s="188">
        <v>0</v>
      </c>
      <c r="I19" s="172" t="s">
        <v>812</v>
      </c>
      <c r="J19" s="206" t="s">
        <v>813</v>
      </c>
      <c r="K19" s="172" t="s">
        <v>1012</v>
      </c>
    </row>
    <row r="20" spans="1:11" ht="15">
      <c r="A20" s="197">
        <v>44286</v>
      </c>
      <c r="B20" s="78" t="s">
        <v>552</v>
      </c>
      <c r="C20" s="78" t="s">
        <v>622</v>
      </c>
      <c r="D20" s="78" t="s">
        <v>699</v>
      </c>
      <c r="E20" s="206" t="s">
        <v>634</v>
      </c>
      <c r="F20" s="188">
        <v>9124.6786210615282</v>
      </c>
      <c r="G20" s="188">
        <v>9124.6786210615282</v>
      </c>
      <c r="H20" s="188">
        <v>248604.73428092265</v>
      </c>
      <c r="I20" s="172" t="s">
        <v>812</v>
      </c>
      <c r="J20" s="206" t="s">
        <v>813</v>
      </c>
      <c r="K20" s="172" t="s">
        <v>1013</v>
      </c>
    </row>
    <row r="21" spans="1:11" ht="15">
      <c r="A21" s="197">
        <v>44286</v>
      </c>
      <c r="B21" s="78" t="s">
        <v>552</v>
      </c>
      <c r="C21" s="78" t="s">
        <v>622</v>
      </c>
      <c r="D21" s="78" t="s">
        <v>699</v>
      </c>
      <c r="E21" s="206" t="s">
        <v>634</v>
      </c>
      <c r="F21" s="188">
        <v>4340.0679163824989</v>
      </c>
      <c r="G21" s="188">
        <v>4340.0679163824989</v>
      </c>
      <c r="H21" s="188">
        <v>0</v>
      </c>
      <c r="I21" s="172" t="s">
        <v>812</v>
      </c>
      <c r="J21" s="206" t="s">
        <v>813</v>
      </c>
      <c r="K21" s="172" t="s">
        <v>1071</v>
      </c>
    </row>
    <row r="22" spans="1:11" ht="15">
      <c r="A22" s="197">
        <v>44286</v>
      </c>
      <c r="B22" s="78" t="s">
        <v>552</v>
      </c>
      <c r="C22" s="78" t="s">
        <v>622</v>
      </c>
      <c r="D22" s="78" t="s">
        <v>699</v>
      </c>
      <c r="E22" s="206" t="s">
        <v>634</v>
      </c>
      <c r="F22" s="188">
        <v>19500.923637969674</v>
      </c>
      <c r="G22" s="188">
        <v>19500.923637969674</v>
      </c>
      <c r="H22" s="188">
        <v>0</v>
      </c>
      <c r="I22" s="172" t="s">
        <v>812</v>
      </c>
      <c r="J22" s="206" t="s">
        <v>813</v>
      </c>
      <c r="K22" s="172" t="s">
        <v>1072</v>
      </c>
    </row>
    <row r="23" spans="1:11" ht="15">
      <c r="A23" s="197">
        <v>44286</v>
      </c>
      <c r="B23" s="78" t="s">
        <v>552</v>
      </c>
      <c r="C23" s="78" t="s">
        <v>622</v>
      </c>
      <c r="D23" s="78" t="s">
        <v>699</v>
      </c>
      <c r="E23" s="206" t="s">
        <v>634</v>
      </c>
      <c r="F23" s="188">
        <v>2694.2167754706388</v>
      </c>
      <c r="G23" s="188">
        <v>2694.2167754706388</v>
      </c>
      <c r="H23" s="188">
        <v>0</v>
      </c>
      <c r="I23" s="172" t="s">
        <v>812</v>
      </c>
      <c r="J23" s="206" t="s">
        <v>813</v>
      </c>
      <c r="K23" s="172" t="s">
        <v>1073</v>
      </c>
    </row>
    <row r="24" spans="1:11" ht="15">
      <c r="A24" s="197">
        <v>44286</v>
      </c>
      <c r="B24" s="78" t="s">
        <v>552</v>
      </c>
      <c r="C24" s="78" t="s">
        <v>622</v>
      </c>
      <c r="D24" s="78" t="s">
        <v>699</v>
      </c>
      <c r="E24" s="206" t="s">
        <v>634</v>
      </c>
      <c r="F24" s="188">
        <v>6888.1117950837324</v>
      </c>
      <c r="G24" s="188">
        <v>6888.1117950837324</v>
      </c>
      <c r="H24" s="188">
        <v>430189.45371566818</v>
      </c>
      <c r="I24" s="172" t="s">
        <v>812</v>
      </c>
      <c r="J24" s="206" t="s">
        <v>813</v>
      </c>
      <c r="K24" s="172" t="s">
        <v>1074</v>
      </c>
    </row>
    <row r="25" spans="1:11" ht="15">
      <c r="A25" s="197">
        <v>44286</v>
      </c>
      <c r="B25" s="78" t="s">
        <v>552</v>
      </c>
      <c r="C25" s="78" t="s">
        <v>622</v>
      </c>
      <c r="D25" s="78" t="s">
        <v>699</v>
      </c>
      <c r="E25" s="206" t="s">
        <v>634</v>
      </c>
      <c r="F25" s="188">
        <v>435.23067003794904</v>
      </c>
      <c r="G25" s="188">
        <v>435.23067003794904</v>
      </c>
      <c r="H25" s="188">
        <v>41.239380859428692</v>
      </c>
      <c r="I25" s="172" t="s">
        <v>812</v>
      </c>
      <c r="J25" s="206" t="s">
        <v>827</v>
      </c>
      <c r="K25" s="172" t="s">
        <v>818</v>
      </c>
    </row>
    <row r="26" spans="1:11" ht="15">
      <c r="A26" s="197">
        <v>44286</v>
      </c>
      <c r="B26" s="78" t="s">
        <v>552</v>
      </c>
      <c r="C26" s="78" t="s">
        <v>622</v>
      </c>
      <c r="D26" s="78" t="s">
        <v>699</v>
      </c>
      <c r="E26" s="206" t="s">
        <v>634</v>
      </c>
      <c r="F26" s="188">
        <v>2334177.1235842253</v>
      </c>
      <c r="G26" s="188">
        <v>2334177.1235842253</v>
      </c>
      <c r="H26" s="188">
        <v>11855207.159156516</v>
      </c>
      <c r="I26" s="172" t="s">
        <v>674</v>
      </c>
      <c r="J26" s="206" t="s">
        <v>828</v>
      </c>
      <c r="K26" s="172" t="s">
        <v>829</v>
      </c>
    </row>
    <row r="27" spans="1:11" ht="15">
      <c r="A27" s="197">
        <v>44286</v>
      </c>
      <c r="B27" s="78" t="s">
        <v>552</v>
      </c>
      <c r="C27" s="78" t="s">
        <v>622</v>
      </c>
      <c r="D27" s="78" t="s">
        <v>699</v>
      </c>
      <c r="E27" s="206" t="s">
        <v>634</v>
      </c>
      <c r="F27" s="188">
        <v>7778.3680379721582</v>
      </c>
      <c r="G27" s="188">
        <v>7778.3680379721582</v>
      </c>
      <c r="H27" s="188">
        <v>238184.91738377366</v>
      </c>
      <c r="I27" s="172" t="s">
        <v>674</v>
      </c>
      <c r="J27" s="206" t="s">
        <v>828</v>
      </c>
      <c r="K27" s="172" t="s">
        <v>705</v>
      </c>
    </row>
    <row r="28" spans="1:11" ht="15">
      <c r="A28" s="197">
        <v>44286</v>
      </c>
      <c r="B28" s="78" t="s">
        <v>552</v>
      </c>
      <c r="C28" s="78" t="s">
        <v>622</v>
      </c>
      <c r="D28" s="78" t="s">
        <v>699</v>
      </c>
      <c r="E28" s="206" t="s">
        <v>634</v>
      </c>
      <c r="F28" s="188">
        <v>277518.38256487664</v>
      </c>
      <c r="G28" s="188">
        <v>277518.38256487664</v>
      </c>
      <c r="H28" s="188">
        <v>5616689.3025046047</v>
      </c>
      <c r="I28" s="172" t="s">
        <v>674</v>
      </c>
      <c r="J28" s="206" t="s">
        <v>828</v>
      </c>
      <c r="K28" s="172" t="s">
        <v>830</v>
      </c>
    </row>
    <row r="29" spans="1:11" ht="15">
      <c r="A29" s="197">
        <v>44286</v>
      </c>
      <c r="B29" s="78" t="s">
        <v>552</v>
      </c>
      <c r="C29" s="78" t="s">
        <v>622</v>
      </c>
      <c r="D29" s="78" t="s">
        <v>699</v>
      </c>
      <c r="E29" s="206" t="s">
        <v>634</v>
      </c>
      <c r="F29" s="188">
        <v>5776.1739255367538</v>
      </c>
      <c r="G29" s="188">
        <v>5776.1739255367538</v>
      </c>
      <c r="H29" s="188">
        <v>209072.66378907431</v>
      </c>
      <c r="I29" s="172" t="s">
        <v>674</v>
      </c>
      <c r="J29" s="206" t="s">
        <v>828</v>
      </c>
      <c r="K29" s="172" t="s">
        <v>714</v>
      </c>
    </row>
    <row r="30" spans="1:11" ht="15">
      <c r="A30" s="197">
        <v>44286</v>
      </c>
      <c r="B30" s="78" t="s">
        <v>552</v>
      </c>
      <c r="C30" s="78" t="s">
        <v>622</v>
      </c>
      <c r="D30" s="78" t="s">
        <v>699</v>
      </c>
      <c r="E30" s="206" t="s">
        <v>634</v>
      </c>
      <c r="F30" s="188">
        <v>4325.7006482121169</v>
      </c>
      <c r="G30" s="188">
        <v>4325.7006482121169</v>
      </c>
      <c r="H30" s="188">
        <v>42902.70255409232</v>
      </c>
      <c r="I30" s="172" t="s">
        <v>674</v>
      </c>
      <c r="J30" s="206" t="s">
        <v>828</v>
      </c>
      <c r="K30" s="172" t="s">
        <v>717</v>
      </c>
    </row>
    <row r="31" spans="1:11" ht="15">
      <c r="A31" s="197">
        <v>44286</v>
      </c>
      <c r="B31" s="78" t="s">
        <v>552</v>
      </c>
      <c r="C31" s="78" t="s">
        <v>622</v>
      </c>
      <c r="D31" s="78" t="s">
        <v>699</v>
      </c>
      <c r="E31" s="206" t="s">
        <v>634</v>
      </c>
      <c r="F31" s="188">
        <v>1339042.598950125</v>
      </c>
      <c r="G31" s="188">
        <v>1339042.598950125</v>
      </c>
      <c r="H31" s="188">
        <v>13581268.523355236</v>
      </c>
      <c r="I31" s="172" t="s">
        <v>674</v>
      </c>
      <c r="J31" s="206" t="s">
        <v>828</v>
      </c>
      <c r="K31" s="172" t="s">
        <v>718</v>
      </c>
    </row>
    <row r="32" spans="1:11" ht="15">
      <c r="A32" s="197">
        <v>44286</v>
      </c>
      <c r="B32" s="78" t="s">
        <v>552</v>
      </c>
      <c r="C32" s="78" t="s">
        <v>622</v>
      </c>
      <c r="D32" s="78" t="s">
        <v>699</v>
      </c>
      <c r="E32" s="206" t="s">
        <v>634</v>
      </c>
      <c r="F32" s="188">
        <v>14706.717052617014</v>
      </c>
      <c r="G32" s="188">
        <v>14706.717052617014</v>
      </c>
      <c r="H32" s="188">
        <v>441330.1074973194</v>
      </c>
      <c r="I32" s="172" t="s">
        <v>674</v>
      </c>
      <c r="J32" s="206" t="s">
        <v>828</v>
      </c>
      <c r="K32" s="172" t="s">
        <v>720</v>
      </c>
    </row>
    <row r="33" spans="1:11" ht="15">
      <c r="A33" s="197">
        <v>44286</v>
      </c>
      <c r="B33" s="78" t="s">
        <v>552</v>
      </c>
      <c r="C33" s="78" t="s">
        <v>622</v>
      </c>
      <c r="D33" s="78" t="s">
        <v>699</v>
      </c>
      <c r="E33" s="206" t="s">
        <v>634</v>
      </c>
      <c r="F33" s="188">
        <v>1855.6834518337334</v>
      </c>
      <c r="G33" s="188">
        <v>1855.6834518337334</v>
      </c>
      <c r="H33" s="188">
        <v>138426.85508481564</v>
      </c>
      <c r="I33" s="172" t="s">
        <v>674</v>
      </c>
      <c r="J33" s="206" t="s">
        <v>828</v>
      </c>
      <c r="K33" s="172" t="s">
        <v>721</v>
      </c>
    </row>
    <row r="34" spans="1:11" ht="15">
      <c r="A34" s="197">
        <v>44286</v>
      </c>
      <c r="B34" s="78" t="s">
        <v>552</v>
      </c>
      <c r="C34" s="78" t="s">
        <v>622</v>
      </c>
      <c r="D34" s="78" t="s">
        <v>699</v>
      </c>
      <c r="E34" s="206" t="s">
        <v>634</v>
      </c>
      <c r="F34" s="188">
        <v>665056.47578006727</v>
      </c>
      <c r="G34" s="188">
        <v>665056.47578006727</v>
      </c>
      <c r="H34" s="188">
        <v>12597126.989800125</v>
      </c>
      <c r="I34" s="172" t="s">
        <v>674</v>
      </c>
      <c r="J34" s="206" t="s">
        <v>828</v>
      </c>
      <c r="K34" s="172" t="s">
        <v>722</v>
      </c>
    </row>
    <row r="35" spans="1:11" ht="15">
      <c r="A35" s="197">
        <v>44286</v>
      </c>
      <c r="B35" s="78" t="s">
        <v>552</v>
      </c>
      <c r="C35" s="78" t="s">
        <v>622</v>
      </c>
      <c r="D35" s="78" t="s">
        <v>699</v>
      </c>
      <c r="E35" s="206" t="s">
        <v>634</v>
      </c>
      <c r="F35" s="188">
        <v>135.38046211165141</v>
      </c>
      <c r="G35" s="188">
        <v>135.38046211165141</v>
      </c>
      <c r="H35" s="188">
        <v>3323.8940972699529</v>
      </c>
      <c r="I35" s="172" t="s">
        <v>674</v>
      </c>
      <c r="J35" s="206" t="s">
        <v>828</v>
      </c>
      <c r="K35" s="172" t="s">
        <v>927</v>
      </c>
    </row>
    <row r="36" spans="1:11" ht="15">
      <c r="A36" s="197">
        <v>44286</v>
      </c>
      <c r="B36" s="78" t="s">
        <v>552</v>
      </c>
      <c r="C36" s="78" t="s">
        <v>622</v>
      </c>
      <c r="D36" s="78" t="s">
        <v>699</v>
      </c>
      <c r="E36" s="206" t="s">
        <v>634</v>
      </c>
      <c r="F36" s="188">
        <v>991.74059453884172</v>
      </c>
      <c r="G36" s="188">
        <v>991.74059453884172</v>
      </c>
      <c r="H36" s="188">
        <v>16935.639072938717</v>
      </c>
      <c r="I36" s="172" t="s">
        <v>674</v>
      </c>
      <c r="J36" s="206" t="s">
        <v>828</v>
      </c>
      <c r="K36" s="172" t="s">
        <v>704</v>
      </c>
    </row>
    <row r="37" spans="1:11" ht="15">
      <c r="A37" s="197">
        <v>44286</v>
      </c>
      <c r="B37" s="78" t="s">
        <v>552</v>
      </c>
      <c r="C37" s="78" t="s">
        <v>622</v>
      </c>
      <c r="D37" s="78" t="s">
        <v>699</v>
      </c>
      <c r="E37" s="206" t="s">
        <v>634</v>
      </c>
      <c r="F37" s="188">
        <v>1.1451612903225807</v>
      </c>
      <c r="G37" s="188">
        <v>19637.483670535483</v>
      </c>
      <c r="H37" s="188">
        <v>1167789.2942567288</v>
      </c>
      <c r="I37" s="172" t="s">
        <v>1075</v>
      </c>
      <c r="J37" s="206" t="s">
        <v>1076</v>
      </c>
      <c r="K37" s="172" t="s">
        <v>1077</v>
      </c>
    </row>
    <row r="38" spans="1:11" ht="15">
      <c r="A38" s="197">
        <v>44286</v>
      </c>
      <c r="B38" s="78" t="s">
        <v>552</v>
      </c>
      <c r="C38" s="78" t="s">
        <v>624</v>
      </c>
      <c r="D38" s="78" t="s">
        <v>673</v>
      </c>
      <c r="E38" s="206" t="s">
        <v>604</v>
      </c>
      <c r="F38" s="188">
        <v>22633.68888888889</v>
      </c>
      <c r="G38" s="188">
        <v>9178825.4721882865</v>
      </c>
      <c r="H38" s="188">
        <v>759808.80</v>
      </c>
      <c r="I38" s="172" t="s">
        <v>831</v>
      </c>
      <c r="J38" s="206" t="s">
        <v>832</v>
      </c>
      <c r="K38" s="172" t="s">
        <v>833</v>
      </c>
    </row>
    <row r="39" spans="1:11" ht="15">
      <c r="A39" s="197">
        <v>44286</v>
      </c>
      <c r="B39" s="78" t="s">
        <v>552</v>
      </c>
      <c r="C39" s="78" t="s">
        <v>624</v>
      </c>
      <c r="D39" s="78" t="s">
        <v>673</v>
      </c>
      <c r="E39" s="206" t="s">
        <v>604</v>
      </c>
      <c r="F39" s="188">
        <v>4784.80</v>
      </c>
      <c r="G39" s="188">
        <v>978762.82267716608</v>
      </c>
      <c r="H39" s="188">
        <v>0</v>
      </c>
      <c r="I39" s="172" t="s">
        <v>831</v>
      </c>
      <c r="J39" s="206" t="s">
        <v>832</v>
      </c>
      <c r="K39" s="172" t="s">
        <v>834</v>
      </c>
    </row>
    <row r="40" spans="1:11" ht="15">
      <c r="A40" s="197">
        <v>44286</v>
      </c>
      <c r="B40" s="78" t="s">
        <v>552</v>
      </c>
      <c r="C40" s="78" t="s">
        <v>624</v>
      </c>
      <c r="D40" s="78" t="s">
        <v>673</v>
      </c>
      <c r="E40" s="206" t="s">
        <v>604</v>
      </c>
      <c r="F40" s="188">
        <v>78.222222222222229</v>
      </c>
      <c r="G40" s="188">
        <v>31872.679138184652</v>
      </c>
      <c r="H40" s="188">
        <v>0</v>
      </c>
      <c r="I40" s="172" t="s">
        <v>831</v>
      </c>
      <c r="J40" s="206" t="s">
        <v>832</v>
      </c>
      <c r="K40" s="172" t="s">
        <v>835</v>
      </c>
    </row>
    <row r="41" spans="1:11" ht="15">
      <c r="A41" s="197">
        <v>44286</v>
      </c>
      <c r="B41" s="78" t="s">
        <v>552</v>
      </c>
      <c r="C41" s="78" t="s">
        <v>624</v>
      </c>
      <c r="D41" s="78" t="s">
        <v>673</v>
      </c>
      <c r="E41" s="206" t="s">
        <v>604</v>
      </c>
      <c r="F41" s="188">
        <v>44.711111111111109</v>
      </c>
      <c r="G41" s="188">
        <v>19022.507571168982</v>
      </c>
      <c r="H41" s="188">
        <v>1155.5999999999999</v>
      </c>
      <c r="I41" s="172" t="s">
        <v>831</v>
      </c>
      <c r="J41" s="206" t="s">
        <v>832</v>
      </c>
      <c r="K41" s="172" t="s">
        <v>836</v>
      </c>
    </row>
    <row r="42" spans="1:11" ht="15">
      <c r="A42" s="197">
        <v>44286</v>
      </c>
      <c r="B42" s="78" t="s">
        <v>552</v>
      </c>
      <c r="C42" s="78" t="s">
        <v>624</v>
      </c>
      <c r="D42" s="78" t="s">
        <v>673</v>
      </c>
      <c r="E42" s="206" t="s">
        <v>604</v>
      </c>
      <c r="F42" s="188">
        <v>3901.5111111111109</v>
      </c>
      <c r="G42" s="188">
        <v>3145392.7909249687</v>
      </c>
      <c r="H42" s="188">
        <v>0</v>
      </c>
      <c r="I42" s="172" t="s">
        <v>831</v>
      </c>
      <c r="J42" s="206" t="s">
        <v>832</v>
      </c>
      <c r="K42" s="172" t="s">
        <v>837</v>
      </c>
    </row>
    <row r="43" spans="1:11" ht="15">
      <c r="A43" s="197">
        <v>44286</v>
      </c>
      <c r="B43" s="78" t="s">
        <v>552</v>
      </c>
      <c r="C43" s="78" t="s">
        <v>624</v>
      </c>
      <c r="D43" s="78" t="s">
        <v>673</v>
      </c>
      <c r="E43" s="206" t="s">
        <v>604</v>
      </c>
      <c r="F43" s="188">
        <v>396.71111111111111</v>
      </c>
      <c r="G43" s="188">
        <v>484906.81526347448</v>
      </c>
      <c r="H43" s="188">
        <v>1727832</v>
      </c>
      <c r="I43" s="172" t="s">
        <v>831</v>
      </c>
      <c r="J43" s="206" t="s">
        <v>832</v>
      </c>
      <c r="K43" s="172" t="s">
        <v>924</v>
      </c>
    </row>
    <row r="44" spans="1:11" ht="15">
      <c r="A44" s="197">
        <v>44286</v>
      </c>
      <c r="B44" s="78" t="s">
        <v>552</v>
      </c>
      <c r="C44" s="78" t="s">
        <v>624</v>
      </c>
      <c r="D44" s="78" t="s">
        <v>699</v>
      </c>
      <c r="E44" s="206" t="s">
        <v>604</v>
      </c>
      <c r="F44" s="188">
        <v>37.111111111111114</v>
      </c>
      <c r="G44" s="188">
        <v>2188230.3149606297</v>
      </c>
      <c r="H44" s="188">
        <v>1096502.3999999999</v>
      </c>
      <c r="I44" s="172" t="s">
        <v>831</v>
      </c>
      <c r="J44" s="206" t="s">
        <v>838</v>
      </c>
      <c r="K44" s="172" t="s">
        <v>833</v>
      </c>
    </row>
    <row r="45" spans="1:11" ht="15">
      <c r="A45" s="197">
        <v>44286</v>
      </c>
      <c r="B45" s="78" t="s">
        <v>552</v>
      </c>
      <c r="C45" s="78" t="s">
        <v>624</v>
      </c>
      <c r="D45" s="78" t="s">
        <v>699</v>
      </c>
      <c r="E45" s="206" t="s">
        <v>604</v>
      </c>
      <c r="F45" s="188">
        <v>2.7777777777777777</v>
      </c>
      <c r="G45" s="188">
        <v>0</v>
      </c>
      <c r="H45" s="188">
        <v>0</v>
      </c>
      <c r="I45" s="172" t="s">
        <v>831</v>
      </c>
      <c r="J45" s="206" t="s">
        <v>838</v>
      </c>
      <c r="K45" s="172" t="s">
        <v>1078</v>
      </c>
    </row>
    <row r="46" spans="1:11" ht="15">
      <c r="A46" s="197">
        <v>44286</v>
      </c>
      <c r="B46" s="78" t="s">
        <v>552</v>
      </c>
      <c r="C46" s="78" t="s">
        <v>624</v>
      </c>
      <c r="D46" s="78" t="s">
        <v>699</v>
      </c>
      <c r="E46" s="206" t="s">
        <v>604</v>
      </c>
      <c r="F46" s="188">
        <v>0.55555555555555558</v>
      </c>
      <c r="G46" s="188">
        <v>162267.71653543308</v>
      </c>
      <c r="H46" s="188">
        <v>0</v>
      </c>
      <c r="I46" s="172" t="s">
        <v>831</v>
      </c>
      <c r="J46" s="206" t="s">
        <v>838</v>
      </c>
      <c r="K46" s="172" t="s">
        <v>1079</v>
      </c>
    </row>
    <row r="47" spans="1:11" ht="15">
      <c r="A47" s="197">
        <v>44286</v>
      </c>
      <c r="B47" s="78" t="s">
        <v>552</v>
      </c>
      <c r="C47" s="78" t="s">
        <v>623</v>
      </c>
      <c r="D47" s="78" t="s">
        <v>673</v>
      </c>
      <c r="E47" s="206" t="s">
        <v>604</v>
      </c>
      <c r="F47" s="188">
        <v>24420.14911111111</v>
      </c>
      <c r="G47" s="188">
        <v>410410.37450203358</v>
      </c>
      <c r="H47" s="188">
        <v>0</v>
      </c>
      <c r="I47" s="172" t="s">
        <v>831</v>
      </c>
      <c r="J47" s="206" t="s">
        <v>832</v>
      </c>
      <c r="K47" s="172" t="s">
        <v>970</v>
      </c>
    </row>
    <row r="48" spans="1:11" ht="15">
      <c r="A48" s="197">
        <v>44286</v>
      </c>
      <c r="B48" s="78" t="s">
        <v>552</v>
      </c>
      <c r="C48" s="78" t="s">
        <v>623</v>
      </c>
      <c r="D48" s="78" t="s">
        <v>673</v>
      </c>
      <c r="E48" s="206" t="s">
        <v>604</v>
      </c>
      <c r="F48" s="188">
        <v>626.66666666666663</v>
      </c>
      <c r="G48" s="188">
        <v>10945.054945054946</v>
      </c>
      <c r="H48" s="188">
        <v>0</v>
      </c>
      <c r="I48" s="172" t="s">
        <v>831</v>
      </c>
      <c r="J48" s="206" t="s">
        <v>832</v>
      </c>
      <c r="K48" s="172" t="s">
        <v>925</v>
      </c>
    </row>
    <row r="49" spans="1:11" ht="15">
      <c r="A49" s="197">
        <v>44286</v>
      </c>
      <c r="B49" s="78" t="s">
        <v>552</v>
      </c>
      <c r="C49" s="78" t="s">
        <v>621</v>
      </c>
      <c r="D49" s="78" t="s">
        <v>673</v>
      </c>
      <c r="E49" s="206" t="s">
        <v>634</v>
      </c>
      <c r="F49" s="188">
        <v>1.403225806451613</v>
      </c>
      <c r="G49" s="188">
        <v>381.30718408444608</v>
      </c>
      <c r="H49" s="188">
        <v>6347.8284817272997</v>
      </c>
      <c r="I49" s="172" t="s">
        <v>674</v>
      </c>
      <c r="J49" s="206" t="s">
        <v>675</v>
      </c>
      <c r="K49" s="172" t="s">
        <v>676</v>
      </c>
    </row>
    <row r="50" spans="1:11" ht="15">
      <c r="A50" s="197">
        <v>44286</v>
      </c>
      <c r="B50" s="78" t="s">
        <v>552</v>
      </c>
      <c r="C50" s="78" t="s">
        <v>621</v>
      </c>
      <c r="D50" s="78" t="s">
        <v>673</v>
      </c>
      <c r="E50" s="206" t="s">
        <v>634</v>
      </c>
      <c r="F50" s="188">
        <v>25.161290322580644</v>
      </c>
      <c r="G50" s="188">
        <v>1749.4054498725616</v>
      </c>
      <c r="H50" s="188">
        <v>15789.15480157528</v>
      </c>
      <c r="I50" s="172" t="s">
        <v>674</v>
      </c>
      <c r="J50" s="206" t="s">
        <v>675</v>
      </c>
      <c r="K50" s="172" t="s">
        <v>677</v>
      </c>
    </row>
    <row r="51" spans="1:11" ht="15">
      <c r="A51" s="197">
        <v>44286</v>
      </c>
      <c r="B51" s="78" t="s">
        <v>552</v>
      </c>
      <c r="C51" s="78" t="s">
        <v>621</v>
      </c>
      <c r="D51" s="78" t="s">
        <v>673</v>
      </c>
      <c r="E51" s="206" t="s">
        <v>634</v>
      </c>
      <c r="F51" s="188">
        <v>66.032258064516128</v>
      </c>
      <c r="G51" s="188">
        <v>3479.6316498777137</v>
      </c>
      <c r="H51" s="188">
        <v>688.11104073145873</v>
      </c>
      <c r="I51" s="172" t="s">
        <v>674</v>
      </c>
      <c r="J51" s="206" t="s">
        <v>675</v>
      </c>
      <c r="K51" s="172" t="s">
        <v>678</v>
      </c>
    </row>
    <row r="52" spans="1:11" ht="15">
      <c r="A52" s="197">
        <v>44286</v>
      </c>
      <c r="B52" s="78" t="s">
        <v>552</v>
      </c>
      <c r="C52" s="78" t="s">
        <v>621</v>
      </c>
      <c r="D52" s="78" t="s">
        <v>673</v>
      </c>
      <c r="E52" s="206" t="s">
        <v>634</v>
      </c>
      <c r="F52" s="188">
        <v>24.56451612903226</v>
      </c>
      <c r="G52" s="188">
        <v>1806.3734352249073</v>
      </c>
      <c r="H52" s="188">
        <v>0</v>
      </c>
      <c r="I52" s="172" t="s">
        <v>674</v>
      </c>
      <c r="J52" s="206" t="s">
        <v>675</v>
      </c>
      <c r="K52" s="172" t="s">
        <v>679</v>
      </c>
    </row>
    <row r="53" spans="1:11" ht="15">
      <c r="A53" s="197">
        <v>44286</v>
      </c>
      <c r="B53" s="78" t="s">
        <v>552</v>
      </c>
      <c r="C53" s="78" t="s">
        <v>621</v>
      </c>
      <c r="D53" s="78" t="s">
        <v>673</v>
      </c>
      <c r="E53" s="206" t="s">
        <v>634</v>
      </c>
      <c r="F53" s="188">
        <v>1038.8548387096773</v>
      </c>
      <c r="G53" s="188">
        <v>5611.2343988891662</v>
      </c>
      <c r="H53" s="188">
        <v>4017.3473603040397</v>
      </c>
      <c r="I53" s="172" t="s">
        <v>674</v>
      </c>
      <c r="J53" s="206" t="s">
        <v>675</v>
      </c>
      <c r="K53" s="172" t="s">
        <v>680</v>
      </c>
    </row>
    <row r="54" spans="1:11" ht="15">
      <c r="A54" s="197">
        <v>44286</v>
      </c>
      <c r="B54" s="78" t="s">
        <v>552</v>
      </c>
      <c r="C54" s="78" t="s">
        <v>621</v>
      </c>
      <c r="D54" s="78" t="s">
        <v>673</v>
      </c>
      <c r="E54" s="206" t="s">
        <v>634</v>
      </c>
      <c r="F54" s="188">
        <v>26.20967741935484</v>
      </c>
      <c r="G54" s="188">
        <v>1755.6154670983021</v>
      </c>
      <c r="H54" s="188">
        <v>9344.9781058081571</v>
      </c>
      <c r="I54" s="172" t="s">
        <v>674</v>
      </c>
      <c r="J54" s="206" t="s">
        <v>675</v>
      </c>
      <c r="K54" s="172" t="s">
        <v>681</v>
      </c>
    </row>
    <row r="55" spans="1:11" ht="15">
      <c r="A55" s="197">
        <v>44286</v>
      </c>
      <c r="B55" s="78" t="s">
        <v>552</v>
      </c>
      <c r="C55" s="78" t="s">
        <v>621</v>
      </c>
      <c r="D55" s="78" t="s">
        <v>673</v>
      </c>
      <c r="E55" s="206" t="s">
        <v>634</v>
      </c>
      <c r="F55" s="188">
        <v>10.903225806451612</v>
      </c>
      <c r="G55" s="188">
        <v>1282.7480075796811</v>
      </c>
      <c r="H55" s="188">
        <v>0</v>
      </c>
      <c r="I55" s="172" t="s">
        <v>674</v>
      </c>
      <c r="J55" s="206" t="s">
        <v>675</v>
      </c>
      <c r="K55" s="172" t="s">
        <v>682</v>
      </c>
    </row>
    <row r="56" spans="1:11" ht="15">
      <c r="A56" s="197">
        <v>44286</v>
      </c>
      <c r="B56" s="78" t="s">
        <v>552</v>
      </c>
      <c r="C56" s="78" t="s">
        <v>621</v>
      </c>
      <c r="D56" s="78" t="s">
        <v>673</v>
      </c>
      <c r="E56" s="206" t="s">
        <v>634</v>
      </c>
      <c r="F56" s="188">
        <v>18.322580645161292</v>
      </c>
      <c r="G56" s="188">
        <v>141.11794968378015</v>
      </c>
      <c r="H56" s="188">
        <v>926.55118283715672</v>
      </c>
      <c r="I56" s="172" t="s">
        <v>674</v>
      </c>
      <c r="J56" s="206" t="s">
        <v>675</v>
      </c>
      <c r="K56" s="172" t="s">
        <v>683</v>
      </c>
    </row>
    <row r="57" spans="1:11" ht="15">
      <c r="A57" s="197">
        <v>44286</v>
      </c>
      <c r="B57" s="78" t="s">
        <v>552</v>
      </c>
      <c r="C57" s="78" t="s">
        <v>621</v>
      </c>
      <c r="D57" s="78" t="s">
        <v>673</v>
      </c>
      <c r="E57" s="206" t="s">
        <v>634</v>
      </c>
      <c r="F57" s="188">
        <v>19.06451612903226</v>
      </c>
      <c r="G57" s="188">
        <v>190.35938189884695</v>
      </c>
      <c r="H57" s="188">
        <v>1132.7917160089228</v>
      </c>
      <c r="I57" s="172" t="s">
        <v>674</v>
      </c>
      <c r="J57" s="206" t="s">
        <v>675</v>
      </c>
      <c r="K57" s="172" t="s">
        <v>684</v>
      </c>
    </row>
    <row r="58" spans="1:11" ht="15">
      <c r="A58" s="197">
        <v>44286</v>
      </c>
      <c r="B58" s="78" t="s">
        <v>552</v>
      </c>
      <c r="C58" s="78" t="s">
        <v>621</v>
      </c>
      <c r="D58" s="78" t="s">
        <v>673</v>
      </c>
      <c r="E58" s="206" t="s">
        <v>634</v>
      </c>
      <c r="F58" s="188">
        <v>744.83870967741939</v>
      </c>
      <c r="G58" s="188">
        <v>7341.7907663278074</v>
      </c>
      <c r="H58" s="188">
        <v>13013.725868194211</v>
      </c>
      <c r="I58" s="172" t="s">
        <v>674</v>
      </c>
      <c r="J58" s="206" t="s">
        <v>675</v>
      </c>
      <c r="K58" s="172" t="s">
        <v>685</v>
      </c>
    </row>
    <row r="59" spans="1:11" ht="15">
      <c r="A59" s="197">
        <v>44286</v>
      </c>
      <c r="B59" s="78" t="s">
        <v>552</v>
      </c>
      <c r="C59" s="78" t="s">
        <v>621</v>
      </c>
      <c r="D59" s="78" t="s">
        <v>673</v>
      </c>
      <c r="E59" s="206" t="s">
        <v>634</v>
      </c>
      <c r="F59" s="188">
        <v>56.661290322580648</v>
      </c>
      <c r="G59" s="188">
        <v>873.0685893637492</v>
      </c>
      <c r="H59" s="188">
        <v>7432.1280052876537</v>
      </c>
      <c r="I59" s="172" t="s">
        <v>674</v>
      </c>
      <c r="J59" s="206" t="s">
        <v>675</v>
      </c>
      <c r="K59" s="172" t="s">
        <v>686</v>
      </c>
    </row>
    <row r="60" spans="1:11" ht="15">
      <c r="A60" s="197">
        <v>44286</v>
      </c>
      <c r="B60" s="78" t="s">
        <v>552</v>
      </c>
      <c r="C60" s="78" t="s">
        <v>621</v>
      </c>
      <c r="D60" s="78" t="s">
        <v>673</v>
      </c>
      <c r="E60" s="206" t="s">
        <v>634</v>
      </c>
      <c r="F60" s="188">
        <v>7.790322580645161</v>
      </c>
      <c r="G60" s="188">
        <v>288.38173094263624</v>
      </c>
      <c r="H60" s="188">
        <v>1503.2139021233234</v>
      </c>
      <c r="I60" s="172" t="s">
        <v>674</v>
      </c>
      <c r="J60" s="206" t="s">
        <v>675</v>
      </c>
      <c r="K60" s="172" t="s">
        <v>687</v>
      </c>
    </row>
    <row r="61" spans="1:11" ht="15">
      <c r="A61" s="197">
        <v>44286</v>
      </c>
      <c r="B61" s="78" t="s">
        <v>552</v>
      </c>
      <c r="C61" s="78" t="s">
        <v>621</v>
      </c>
      <c r="D61" s="78" t="s">
        <v>673</v>
      </c>
      <c r="E61" s="206" t="s">
        <v>634</v>
      </c>
      <c r="F61" s="188">
        <v>305.90322580645159</v>
      </c>
      <c r="G61" s="188">
        <v>2719.6336576226345</v>
      </c>
      <c r="H61" s="188">
        <v>12421.25526699898</v>
      </c>
      <c r="I61" s="172" t="s">
        <v>674</v>
      </c>
      <c r="J61" s="206" t="s">
        <v>675</v>
      </c>
      <c r="K61" s="172" t="s">
        <v>688</v>
      </c>
    </row>
    <row r="62" spans="1:11" ht="15">
      <c r="A62" s="197">
        <v>44286</v>
      </c>
      <c r="B62" s="78" t="s">
        <v>552</v>
      </c>
      <c r="C62" s="78" t="s">
        <v>621</v>
      </c>
      <c r="D62" s="78" t="s">
        <v>673</v>
      </c>
      <c r="E62" s="206" t="s">
        <v>634</v>
      </c>
      <c r="F62" s="188">
        <v>31.419354838709676</v>
      </c>
      <c r="G62" s="188">
        <v>1065.8416848711088</v>
      </c>
      <c r="H62" s="188">
        <v>3413.0483875409655</v>
      </c>
      <c r="I62" s="172" t="s">
        <v>674</v>
      </c>
      <c r="J62" s="206" t="s">
        <v>675</v>
      </c>
      <c r="K62" s="172" t="s">
        <v>689</v>
      </c>
    </row>
    <row r="63" spans="1:11" ht="15">
      <c r="A63" s="197">
        <v>44286</v>
      </c>
      <c r="B63" s="78" t="s">
        <v>552</v>
      </c>
      <c r="C63" s="78" t="s">
        <v>621</v>
      </c>
      <c r="D63" s="78" t="s">
        <v>673</v>
      </c>
      <c r="E63" s="206" t="s">
        <v>634</v>
      </c>
      <c r="F63" s="188">
        <v>25.387096774193548</v>
      </c>
      <c r="G63" s="188">
        <v>8080.7952979680022</v>
      </c>
      <c r="H63" s="188">
        <v>6860.372889757924</v>
      </c>
      <c r="I63" s="172" t="s">
        <v>674</v>
      </c>
      <c r="J63" s="206" t="s">
        <v>675</v>
      </c>
      <c r="K63" s="172" t="s">
        <v>690</v>
      </c>
    </row>
    <row r="64" spans="1:11" ht="15">
      <c r="A64" s="197">
        <v>44286</v>
      </c>
      <c r="B64" s="78" t="s">
        <v>552</v>
      </c>
      <c r="C64" s="78" t="s">
        <v>621</v>
      </c>
      <c r="D64" s="78" t="s">
        <v>673</v>
      </c>
      <c r="E64" s="206" t="s">
        <v>634</v>
      </c>
      <c r="F64" s="188">
        <v>902.41935483870964</v>
      </c>
      <c r="G64" s="188">
        <v>9976.7310803355595</v>
      </c>
      <c r="H64" s="188">
        <v>76564.776514004014</v>
      </c>
      <c r="I64" s="172" t="s">
        <v>674</v>
      </c>
      <c r="J64" s="206" t="s">
        <v>675</v>
      </c>
      <c r="K64" s="172" t="s">
        <v>691</v>
      </c>
    </row>
    <row r="65" spans="1:11" ht="15">
      <c r="A65" s="197">
        <v>44286</v>
      </c>
      <c r="B65" s="78" t="s">
        <v>552</v>
      </c>
      <c r="C65" s="78" t="s">
        <v>621</v>
      </c>
      <c r="D65" s="78" t="s">
        <v>673</v>
      </c>
      <c r="E65" s="206" t="s">
        <v>634</v>
      </c>
      <c r="F65" s="188">
        <v>15.46774193548387</v>
      </c>
      <c r="G65" s="188">
        <v>1645.5750545689077</v>
      </c>
      <c r="H65" s="188">
        <v>2903.6655558921539</v>
      </c>
      <c r="I65" s="172" t="s">
        <v>674</v>
      </c>
      <c r="J65" s="206" t="s">
        <v>675</v>
      </c>
      <c r="K65" s="172" t="s">
        <v>692</v>
      </c>
    </row>
    <row r="66" spans="1:11" ht="15">
      <c r="A66" s="197">
        <v>44286</v>
      </c>
      <c r="B66" s="78" t="s">
        <v>552</v>
      </c>
      <c r="C66" s="78" t="s">
        <v>621</v>
      </c>
      <c r="D66" s="78" t="s">
        <v>673</v>
      </c>
      <c r="E66" s="206" t="s">
        <v>634</v>
      </c>
      <c r="F66" s="188">
        <v>13.596774193548388</v>
      </c>
      <c r="G66" s="188">
        <v>1435.8774245074583</v>
      </c>
      <c r="H66" s="188">
        <v>103.27448982402026</v>
      </c>
      <c r="I66" s="172" t="s">
        <v>674</v>
      </c>
      <c r="J66" s="206" t="s">
        <v>675</v>
      </c>
      <c r="K66" s="172" t="s">
        <v>693</v>
      </c>
    </row>
    <row r="67" spans="1:11" ht="15">
      <c r="A67" s="197">
        <v>44286</v>
      </c>
      <c r="B67" s="78" t="s">
        <v>552</v>
      </c>
      <c r="C67" s="78" t="s">
        <v>621</v>
      </c>
      <c r="D67" s="78" t="s">
        <v>673</v>
      </c>
      <c r="E67" s="206" t="s">
        <v>634</v>
      </c>
      <c r="F67" s="188">
        <v>14.435483870967742</v>
      </c>
      <c r="G67" s="188">
        <v>226.15545275980531</v>
      </c>
      <c r="H67" s="188">
        <v>587.92101567018256</v>
      </c>
      <c r="I67" s="172" t="s">
        <v>674</v>
      </c>
      <c r="J67" s="206" t="s">
        <v>675</v>
      </c>
      <c r="K67" s="172" t="s">
        <v>694</v>
      </c>
    </row>
    <row r="68" spans="1:11" ht="15">
      <c r="A68" s="197">
        <v>44286</v>
      </c>
      <c r="B68" s="78" t="s">
        <v>552</v>
      </c>
      <c r="C68" s="78" t="s">
        <v>621</v>
      </c>
      <c r="D68" s="78" t="s">
        <v>673</v>
      </c>
      <c r="E68" s="206" t="s">
        <v>634</v>
      </c>
      <c r="F68" s="188">
        <v>1.4193548387096775</v>
      </c>
      <c r="G68" s="188">
        <v>179.93347790281271</v>
      </c>
      <c r="H68" s="188">
        <v>1259.6182974856104</v>
      </c>
      <c r="I68" s="172" t="s">
        <v>674</v>
      </c>
      <c r="J68" s="206" t="s">
        <v>675</v>
      </c>
      <c r="K68" s="172" t="s">
        <v>695</v>
      </c>
    </row>
    <row r="69" spans="1:11" ht="15">
      <c r="A69" s="197">
        <v>44286</v>
      </c>
      <c r="B69" s="78" t="s">
        <v>552</v>
      </c>
      <c r="C69" s="78" t="s">
        <v>621</v>
      </c>
      <c r="D69" s="78" t="s">
        <v>673</v>
      </c>
      <c r="E69" s="206" t="s">
        <v>634</v>
      </c>
      <c r="F69" s="188">
        <v>656.06451612903231</v>
      </c>
      <c r="G69" s="188">
        <v>7062.1545412791465</v>
      </c>
      <c r="H69" s="188">
        <v>3920.2610779102752</v>
      </c>
      <c r="I69" s="172" t="s">
        <v>674</v>
      </c>
      <c r="J69" s="206" t="s">
        <v>675</v>
      </c>
      <c r="K69" s="172" t="s">
        <v>696</v>
      </c>
    </row>
    <row r="70" spans="1:11" ht="15">
      <c r="A70" s="197">
        <v>44286</v>
      </c>
      <c r="B70" s="78" t="s">
        <v>552</v>
      </c>
      <c r="C70" s="78" t="s">
        <v>621</v>
      </c>
      <c r="D70" s="78" t="s">
        <v>673</v>
      </c>
      <c r="E70" s="206" t="s">
        <v>634</v>
      </c>
      <c r="F70" s="188">
        <v>8.3548387096774199</v>
      </c>
      <c r="G70" s="188">
        <v>1557.2806960656196</v>
      </c>
      <c r="H70" s="188">
        <v>4057.6960149816859</v>
      </c>
      <c r="I70" s="172" t="s">
        <v>674</v>
      </c>
      <c r="J70" s="206" t="s">
        <v>675</v>
      </c>
      <c r="K70" s="172" t="s">
        <v>697</v>
      </c>
    </row>
    <row r="71" spans="1:11" ht="15">
      <c r="A71" s="197">
        <v>44286</v>
      </c>
      <c r="B71" s="78" t="s">
        <v>552</v>
      </c>
      <c r="C71" s="78" t="s">
        <v>621</v>
      </c>
      <c r="D71" s="78" t="s">
        <v>673</v>
      </c>
      <c r="E71" s="206" t="s">
        <v>634</v>
      </c>
      <c r="F71" s="188">
        <v>7.467741935483871</v>
      </c>
      <c r="G71" s="188">
        <v>657.6501744339447</v>
      </c>
      <c r="H71" s="188">
        <v>0</v>
      </c>
      <c r="I71" s="172" t="s">
        <v>674</v>
      </c>
      <c r="J71" s="206" t="s">
        <v>675</v>
      </c>
      <c r="K71" s="172" t="s">
        <v>698</v>
      </c>
    </row>
    <row r="72" spans="1:11" ht="15">
      <c r="A72" s="197">
        <v>44286</v>
      </c>
      <c r="B72" s="78" t="s">
        <v>552</v>
      </c>
      <c r="C72" s="78" t="s">
        <v>621</v>
      </c>
      <c r="D72" s="78" t="s">
        <v>673</v>
      </c>
      <c r="E72" s="206" t="s">
        <v>634</v>
      </c>
      <c r="F72" s="188">
        <v>0.79032258064516125</v>
      </c>
      <c r="G72" s="188">
        <v>159.10889884074939</v>
      </c>
      <c r="H72" s="188">
        <v>0</v>
      </c>
      <c r="I72" s="172" t="s">
        <v>674</v>
      </c>
      <c r="J72" s="206" t="s">
        <v>675</v>
      </c>
      <c r="K72" s="172" t="s">
        <v>874</v>
      </c>
    </row>
    <row r="73" spans="1:11" ht="15">
      <c r="A73" s="197">
        <v>44286</v>
      </c>
      <c r="B73" s="78" t="s">
        <v>552</v>
      </c>
      <c r="C73" s="78" t="s">
        <v>621</v>
      </c>
      <c r="D73" s="78" t="s">
        <v>673</v>
      </c>
      <c r="E73" s="206" t="s">
        <v>634</v>
      </c>
      <c r="F73" s="188">
        <v>0.54838709677419351</v>
      </c>
      <c r="G73" s="188">
        <v>145.41048167222053</v>
      </c>
      <c r="H73" s="188">
        <v>0</v>
      </c>
      <c r="I73" s="172" t="s">
        <v>674</v>
      </c>
      <c r="J73" s="206" t="s">
        <v>675</v>
      </c>
      <c r="K73" s="172" t="s">
        <v>881</v>
      </c>
    </row>
    <row r="74" spans="1:11" ht="15">
      <c r="A74" s="197">
        <v>44286</v>
      </c>
      <c r="B74" s="78" t="s">
        <v>552</v>
      </c>
      <c r="C74" s="78" t="s">
        <v>621</v>
      </c>
      <c r="D74" s="78" t="s">
        <v>673</v>
      </c>
      <c r="E74" s="206" t="s">
        <v>634</v>
      </c>
      <c r="F74" s="188">
        <v>0.32258064516129031</v>
      </c>
      <c r="G74" s="188">
        <v>65.90911311865861</v>
      </c>
      <c r="H74" s="188">
        <v>0</v>
      </c>
      <c r="I74" s="172" t="s">
        <v>674</v>
      </c>
      <c r="J74" s="206" t="s">
        <v>675</v>
      </c>
      <c r="K74" s="172" t="s">
        <v>1015</v>
      </c>
    </row>
    <row r="75" spans="1:11" ht="15">
      <c r="A75" s="197">
        <v>44286</v>
      </c>
      <c r="B75" s="78" t="s">
        <v>552</v>
      </c>
      <c r="C75" s="78" t="s">
        <v>621</v>
      </c>
      <c r="D75" s="78" t="s">
        <v>673</v>
      </c>
      <c r="E75" s="206" t="s">
        <v>634</v>
      </c>
      <c r="F75" s="188">
        <v>42.612903225806448</v>
      </c>
      <c r="G75" s="188">
        <v>2345.274825632684</v>
      </c>
      <c r="H75" s="188">
        <v>9148.9631241221668</v>
      </c>
      <c r="I75" s="172" t="s">
        <v>674</v>
      </c>
      <c r="J75" s="206" t="s">
        <v>675</v>
      </c>
      <c r="K75" s="172" t="s">
        <v>1016</v>
      </c>
    </row>
    <row r="76" spans="1:11" ht="15">
      <c r="A76" s="197">
        <v>44286</v>
      </c>
      <c r="B76" s="78" t="s">
        <v>552</v>
      </c>
      <c r="C76" s="78" t="s">
        <v>621</v>
      </c>
      <c r="D76" s="78" t="s">
        <v>673</v>
      </c>
      <c r="E76" s="206" t="s">
        <v>634</v>
      </c>
      <c r="F76" s="188">
        <v>0.17741935483870969</v>
      </c>
      <c r="G76" s="188">
        <v>19.009391093607999</v>
      </c>
      <c r="H76" s="188">
        <v>0</v>
      </c>
      <c r="I76" s="172" t="s">
        <v>674</v>
      </c>
      <c r="J76" s="206" t="s">
        <v>675</v>
      </c>
      <c r="K76" s="172" t="s">
        <v>1080</v>
      </c>
    </row>
    <row r="77" spans="1:11" ht="15">
      <c r="A77" s="197">
        <v>44286</v>
      </c>
      <c r="B77" s="78" t="s">
        <v>552</v>
      </c>
      <c r="C77" s="78" t="s">
        <v>621</v>
      </c>
      <c r="D77" s="78" t="s">
        <v>673</v>
      </c>
      <c r="E77" s="206" t="s">
        <v>634</v>
      </c>
      <c r="F77" s="188">
        <v>0.16129032258064516</v>
      </c>
      <c r="G77" s="188">
        <v>22.635991404008916</v>
      </c>
      <c r="H77" s="188">
        <v>0</v>
      </c>
      <c r="I77" s="172" t="s">
        <v>674</v>
      </c>
      <c r="J77" s="206" t="s">
        <v>675</v>
      </c>
      <c r="K77" s="172" t="s">
        <v>1081</v>
      </c>
    </row>
    <row r="78" spans="1:11" ht="15">
      <c r="A78" s="197">
        <v>44286</v>
      </c>
      <c r="B78" s="78" t="s">
        <v>552</v>
      </c>
      <c r="C78" s="78" t="s">
        <v>621</v>
      </c>
      <c r="D78" s="78" t="s">
        <v>699</v>
      </c>
      <c r="E78" s="206" t="s">
        <v>634</v>
      </c>
      <c r="F78" s="188">
        <v>18495.822580645163</v>
      </c>
      <c r="G78" s="188">
        <v>59270.549535775615</v>
      </c>
      <c r="H78" s="188">
        <v>61823.30423287709</v>
      </c>
      <c r="I78" s="172" t="s">
        <v>674</v>
      </c>
      <c r="J78" s="206" t="s">
        <v>701</v>
      </c>
      <c r="K78" s="172" t="s">
        <v>702</v>
      </c>
    </row>
    <row r="79" spans="1:11" ht="15">
      <c r="A79" s="197">
        <v>44286</v>
      </c>
      <c r="B79" s="78" t="s">
        <v>552</v>
      </c>
      <c r="C79" s="78" t="s">
        <v>621</v>
      </c>
      <c r="D79" s="78" t="s">
        <v>699</v>
      </c>
      <c r="E79" s="206" t="s">
        <v>634</v>
      </c>
      <c r="F79" s="188">
        <v>7968.7419354838712</v>
      </c>
      <c r="G79" s="188">
        <v>29503.113337200761</v>
      </c>
      <c r="H79" s="188">
        <v>31717.248216793807</v>
      </c>
      <c r="I79" s="172" t="s">
        <v>674</v>
      </c>
      <c r="J79" s="206" t="s">
        <v>701</v>
      </c>
      <c r="K79" s="172" t="s">
        <v>703</v>
      </c>
    </row>
    <row r="80" spans="1:11" ht="15">
      <c r="A80" s="197">
        <v>44286</v>
      </c>
      <c r="B80" s="78" t="s">
        <v>552</v>
      </c>
      <c r="C80" s="78" t="s">
        <v>621</v>
      </c>
      <c r="D80" s="78" t="s">
        <v>699</v>
      </c>
      <c r="E80" s="206" t="s">
        <v>634</v>
      </c>
      <c r="F80" s="188">
        <v>55549.612903225803</v>
      </c>
      <c r="G80" s="188">
        <v>48576.224124743145</v>
      </c>
      <c r="H80" s="188">
        <v>52036.520613588167</v>
      </c>
      <c r="I80" s="172" t="s">
        <v>674</v>
      </c>
      <c r="J80" s="206" t="s">
        <v>701</v>
      </c>
      <c r="K80" s="172" t="s">
        <v>704</v>
      </c>
    </row>
    <row r="81" spans="1:11" ht="15">
      <c r="A81" s="197">
        <v>44286</v>
      </c>
      <c r="B81" s="78" t="s">
        <v>552</v>
      </c>
      <c r="C81" s="78" t="s">
        <v>621</v>
      </c>
      <c r="D81" s="78" t="s">
        <v>699</v>
      </c>
      <c r="E81" s="206" t="s">
        <v>634</v>
      </c>
      <c r="F81" s="188">
        <v>49337.161290322583</v>
      </c>
      <c r="G81" s="188">
        <v>57972.993143462256</v>
      </c>
      <c r="H81" s="188">
        <v>350.03167084354601</v>
      </c>
      <c r="I81" s="172" t="s">
        <v>674</v>
      </c>
      <c r="J81" s="206" t="s">
        <v>701</v>
      </c>
      <c r="K81" s="172" t="s">
        <v>706</v>
      </c>
    </row>
    <row r="82" spans="1:11" ht="15">
      <c r="A82" s="197">
        <v>44286</v>
      </c>
      <c r="B82" s="78" t="s">
        <v>552</v>
      </c>
      <c r="C82" s="78" t="s">
        <v>621</v>
      </c>
      <c r="D82" s="78" t="s">
        <v>699</v>
      </c>
      <c r="E82" s="206" t="s">
        <v>634</v>
      </c>
      <c r="F82" s="188">
        <v>430.50</v>
      </c>
      <c r="G82" s="188">
        <v>1502.884134462053</v>
      </c>
      <c r="H82" s="188">
        <v>324.97039464625044</v>
      </c>
      <c r="I82" s="172" t="s">
        <v>674</v>
      </c>
      <c r="J82" s="206" t="s">
        <v>701</v>
      </c>
      <c r="K82" s="172" t="s">
        <v>707</v>
      </c>
    </row>
    <row r="83" spans="1:11" ht="15">
      <c r="A83" s="197">
        <v>44286</v>
      </c>
      <c r="B83" s="78" t="s">
        <v>552</v>
      </c>
      <c r="C83" s="78" t="s">
        <v>621</v>
      </c>
      <c r="D83" s="78" t="s">
        <v>699</v>
      </c>
      <c r="E83" s="206" t="s">
        <v>634</v>
      </c>
      <c r="F83" s="188">
        <v>51.693548387096776</v>
      </c>
      <c r="G83" s="188">
        <v>220.8528296321829</v>
      </c>
      <c r="H83" s="188">
        <v>0</v>
      </c>
      <c r="I83" s="172" t="s">
        <v>674</v>
      </c>
      <c r="J83" s="206" t="s">
        <v>701</v>
      </c>
      <c r="K83" s="172" t="s">
        <v>708</v>
      </c>
    </row>
    <row r="84" spans="1:11" ht="15">
      <c r="A84" s="197">
        <v>44286</v>
      </c>
      <c r="B84" s="78" t="s">
        <v>552</v>
      </c>
      <c r="C84" s="78" t="s">
        <v>621</v>
      </c>
      <c r="D84" s="78" t="s">
        <v>699</v>
      </c>
      <c r="E84" s="206" t="s">
        <v>634</v>
      </c>
      <c r="F84" s="188">
        <v>220377.33870967742</v>
      </c>
      <c r="G84" s="188">
        <v>47365.148670846225</v>
      </c>
      <c r="H84" s="188">
        <v>12991.725097078019</v>
      </c>
      <c r="I84" s="172" t="s">
        <v>674</v>
      </c>
      <c r="J84" s="206" t="s">
        <v>701</v>
      </c>
      <c r="K84" s="172" t="s">
        <v>709</v>
      </c>
    </row>
    <row r="85" spans="1:11" ht="15">
      <c r="A85" s="197">
        <v>44286</v>
      </c>
      <c r="B85" s="78" t="s">
        <v>552</v>
      </c>
      <c r="C85" s="78" t="s">
        <v>621</v>
      </c>
      <c r="D85" s="78" t="s">
        <v>699</v>
      </c>
      <c r="E85" s="206" t="s">
        <v>634</v>
      </c>
      <c r="F85" s="188">
        <v>4111.2419354838712</v>
      </c>
      <c r="G85" s="188">
        <v>41672.462179327158</v>
      </c>
      <c r="H85" s="188">
        <v>42305.664950015147</v>
      </c>
      <c r="I85" s="172" t="s">
        <v>674</v>
      </c>
      <c r="J85" s="206" t="s">
        <v>701</v>
      </c>
      <c r="K85" s="172" t="s">
        <v>710</v>
      </c>
    </row>
    <row r="86" spans="1:11" ht="15">
      <c r="A86" s="197">
        <v>44286</v>
      </c>
      <c r="B86" s="78" t="s">
        <v>552</v>
      </c>
      <c r="C86" s="78" t="s">
        <v>621</v>
      </c>
      <c r="D86" s="78" t="s">
        <v>699</v>
      </c>
      <c r="E86" s="206" t="s">
        <v>634</v>
      </c>
      <c r="F86" s="188">
        <v>1712.3225806451612</v>
      </c>
      <c r="G86" s="188">
        <v>9376.387320646636</v>
      </c>
      <c r="H86" s="188">
        <v>449.47811957808926</v>
      </c>
      <c r="I86" s="172" t="s">
        <v>674</v>
      </c>
      <c r="J86" s="206" t="s">
        <v>701</v>
      </c>
      <c r="K86" s="172" t="s">
        <v>711</v>
      </c>
    </row>
    <row r="87" spans="1:11" ht="15">
      <c r="A87" s="197">
        <v>44286</v>
      </c>
      <c r="B87" s="78" t="s">
        <v>552</v>
      </c>
      <c r="C87" s="78" t="s">
        <v>621</v>
      </c>
      <c r="D87" s="78" t="s">
        <v>699</v>
      </c>
      <c r="E87" s="206" t="s">
        <v>634</v>
      </c>
      <c r="F87" s="188">
        <v>95428.887096774197</v>
      </c>
      <c r="G87" s="188">
        <v>636303.57769484224</v>
      </c>
      <c r="H87" s="188">
        <v>190410.17873371704</v>
      </c>
      <c r="I87" s="172" t="s">
        <v>674</v>
      </c>
      <c r="J87" s="206" t="s">
        <v>701</v>
      </c>
      <c r="K87" s="172" t="s">
        <v>712</v>
      </c>
    </row>
    <row r="88" spans="1:11" ht="15">
      <c r="A88" s="197">
        <v>44286</v>
      </c>
      <c r="B88" s="78" t="s">
        <v>552</v>
      </c>
      <c r="C88" s="78" t="s">
        <v>621</v>
      </c>
      <c r="D88" s="78" t="s">
        <v>699</v>
      </c>
      <c r="E88" s="206" t="s">
        <v>634</v>
      </c>
      <c r="F88" s="188">
        <v>974463.09677419357</v>
      </c>
      <c r="G88" s="188">
        <v>6048096.8179019773</v>
      </c>
      <c r="H88" s="188">
        <v>4275533.6509597637</v>
      </c>
      <c r="I88" s="172" t="s">
        <v>674</v>
      </c>
      <c r="J88" s="206" t="s">
        <v>701</v>
      </c>
      <c r="K88" s="172" t="s">
        <v>713</v>
      </c>
    </row>
    <row r="89" spans="1:11" ht="15">
      <c r="A89" s="197">
        <v>44286</v>
      </c>
      <c r="B89" s="78" t="s">
        <v>552</v>
      </c>
      <c r="C89" s="78" t="s">
        <v>621</v>
      </c>
      <c r="D89" s="78" t="s">
        <v>699</v>
      </c>
      <c r="E89" s="206" t="s">
        <v>634</v>
      </c>
      <c r="F89" s="188">
        <v>594488.43548387091</v>
      </c>
      <c r="G89" s="188">
        <v>660798.08182626613</v>
      </c>
      <c r="H89" s="188">
        <v>934404.1915672936</v>
      </c>
      <c r="I89" s="172" t="s">
        <v>674</v>
      </c>
      <c r="J89" s="206" t="s">
        <v>701</v>
      </c>
      <c r="K89" s="172" t="s">
        <v>714</v>
      </c>
    </row>
    <row r="90" spans="1:11" ht="15">
      <c r="A90" s="197">
        <v>44286</v>
      </c>
      <c r="B90" s="78" t="s">
        <v>552</v>
      </c>
      <c r="C90" s="78" t="s">
        <v>621</v>
      </c>
      <c r="D90" s="78" t="s">
        <v>699</v>
      </c>
      <c r="E90" s="206" t="s">
        <v>634</v>
      </c>
      <c r="F90" s="188">
        <v>160181.95161290321</v>
      </c>
      <c r="G90" s="188">
        <v>13197.951122960165</v>
      </c>
      <c r="H90" s="188">
        <v>3033.6077221778523</v>
      </c>
      <c r="I90" s="172" t="s">
        <v>674</v>
      </c>
      <c r="J90" s="206" t="s">
        <v>701</v>
      </c>
      <c r="K90" s="172" t="s">
        <v>715</v>
      </c>
    </row>
    <row r="91" spans="1:11" ht="15">
      <c r="A91" s="197">
        <v>44286</v>
      </c>
      <c r="B91" s="78" t="s">
        <v>552</v>
      </c>
      <c r="C91" s="78" t="s">
        <v>621</v>
      </c>
      <c r="D91" s="78" t="s">
        <v>699</v>
      </c>
      <c r="E91" s="206" t="s">
        <v>634</v>
      </c>
      <c r="F91" s="188">
        <v>485693.88709677418</v>
      </c>
      <c r="G91" s="188">
        <v>36186.459857094756</v>
      </c>
      <c r="H91" s="188">
        <v>0</v>
      </c>
      <c r="I91" s="172" t="s">
        <v>674</v>
      </c>
      <c r="J91" s="206" t="s">
        <v>701</v>
      </c>
      <c r="K91" s="172" t="s">
        <v>716</v>
      </c>
    </row>
    <row r="92" spans="1:11" ht="15">
      <c r="A92" s="197">
        <v>44286</v>
      </c>
      <c r="B92" s="78" t="s">
        <v>552</v>
      </c>
      <c r="C92" s="78" t="s">
        <v>621</v>
      </c>
      <c r="D92" s="78" t="s">
        <v>699</v>
      </c>
      <c r="E92" s="206" t="s">
        <v>634</v>
      </c>
      <c r="F92" s="188">
        <v>222684.56451612903</v>
      </c>
      <c r="G92" s="188">
        <v>165103.65736056166</v>
      </c>
      <c r="H92" s="188">
        <v>144651.15392029964</v>
      </c>
      <c r="I92" s="172" t="s">
        <v>674</v>
      </c>
      <c r="J92" s="206" t="s">
        <v>701</v>
      </c>
      <c r="K92" s="172" t="s">
        <v>717</v>
      </c>
    </row>
    <row r="93" spans="1:11" ht="15">
      <c r="A93" s="197">
        <v>44286</v>
      </c>
      <c r="B93" s="78" t="s">
        <v>552</v>
      </c>
      <c r="C93" s="78" t="s">
        <v>621</v>
      </c>
      <c r="D93" s="78" t="s">
        <v>699</v>
      </c>
      <c r="E93" s="206" t="s">
        <v>634</v>
      </c>
      <c r="F93" s="188">
        <v>431940.75806451612</v>
      </c>
      <c r="G93" s="188">
        <v>16117132.803442659</v>
      </c>
      <c r="H93" s="188">
        <v>16404295.117182121</v>
      </c>
      <c r="I93" s="172" t="s">
        <v>674</v>
      </c>
      <c r="J93" s="206" t="s">
        <v>701</v>
      </c>
      <c r="K93" s="172" t="s">
        <v>718</v>
      </c>
    </row>
    <row r="94" spans="1:11" ht="15">
      <c r="A94" s="197">
        <v>44286</v>
      </c>
      <c r="B94" s="78" t="s">
        <v>552</v>
      </c>
      <c r="C94" s="78" t="s">
        <v>621</v>
      </c>
      <c r="D94" s="78" t="s">
        <v>699</v>
      </c>
      <c r="E94" s="206" t="s">
        <v>634</v>
      </c>
      <c r="F94" s="188">
        <v>164821.24193548388</v>
      </c>
      <c r="G94" s="188">
        <v>82841.856071340677</v>
      </c>
      <c r="H94" s="188">
        <v>26745.019415604085</v>
      </c>
      <c r="I94" s="172" t="s">
        <v>674</v>
      </c>
      <c r="J94" s="206" t="s">
        <v>701</v>
      </c>
      <c r="K94" s="172" t="s">
        <v>719</v>
      </c>
    </row>
    <row r="95" spans="1:11" ht="15">
      <c r="A95" s="197">
        <v>44286</v>
      </c>
      <c r="B95" s="78" t="s">
        <v>552</v>
      </c>
      <c r="C95" s="78" t="s">
        <v>621</v>
      </c>
      <c r="D95" s="78" t="s">
        <v>699</v>
      </c>
      <c r="E95" s="206" t="s">
        <v>634</v>
      </c>
      <c r="F95" s="188">
        <v>42543.467741935485</v>
      </c>
      <c r="G95" s="188">
        <v>98696.886929314045</v>
      </c>
      <c r="H95" s="188">
        <v>281943.87375726365</v>
      </c>
      <c r="I95" s="172" t="s">
        <v>674</v>
      </c>
      <c r="J95" s="206" t="s">
        <v>701</v>
      </c>
      <c r="K95" s="172" t="s">
        <v>720</v>
      </c>
    </row>
    <row r="96" spans="1:11" ht="15">
      <c r="A96" s="197">
        <v>44286</v>
      </c>
      <c r="B96" s="78" t="s">
        <v>552</v>
      </c>
      <c r="C96" s="78" t="s">
        <v>621</v>
      </c>
      <c r="D96" s="78" t="s">
        <v>699</v>
      </c>
      <c r="E96" s="206" t="s">
        <v>634</v>
      </c>
      <c r="F96" s="188">
        <v>13638.612903225807</v>
      </c>
      <c r="G96" s="188">
        <v>52282.687375459849</v>
      </c>
      <c r="H96" s="188">
        <v>25022.954476604886</v>
      </c>
      <c r="I96" s="172" t="s">
        <v>674</v>
      </c>
      <c r="J96" s="206" t="s">
        <v>701</v>
      </c>
      <c r="K96" s="172" t="s">
        <v>721</v>
      </c>
    </row>
    <row r="97" spans="1:11" ht="15">
      <c r="A97" s="197">
        <v>44286</v>
      </c>
      <c r="B97" s="78" t="s">
        <v>552</v>
      </c>
      <c r="C97" s="78" t="s">
        <v>621</v>
      </c>
      <c r="D97" s="78" t="s">
        <v>699</v>
      </c>
      <c r="E97" s="206" t="s">
        <v>634</v>
      </c>
      <c r="F97" s="188">
        <v>316200.74193548388</v>
      </c>
      <c r="G97" s="188">
        <v>7263956.4212746331</v>
      </c>
      <c r="H97" s="188">
        <v>6377411.7071961658</v>
      </c>
      <c r="I97" s="172" t="s">
        <v>674</v>
      </c>
      <c r="J97" s="206" t="s">
        <v>701</v>
      </c>
      <c r="K97" s="172" t="s">
        <v>722</v>
      </c>
    </row>
    <row r="98" spans="1:11" ht="15">
      <c r="A98" s="197">
        <v>44286</v>
      </c>
      <c r="B98" s="78" t="s">
        <v>552</v>
      </c>
      <c r="C98" s="78" t="s">
        <v>621</v>
      </c>
      <c r="D98" s="78" t="s">
        <v>699</v>
      </c>
      <c r="E98" s="206" t="s">
        <v>634</v>
      </c>
      <c r="F98" s="188">
        <v>280501.69354838709</v>
      </c>
      <c r="G98" s="188">
        <v>62338.892208972473</v>
      </c>
      <c r="H98" s="188">
        <v>20037.376552559828</v>
      </c>
      <c r="I98" s="172" t="s">
        <v>674</v>
      </c>
      <c r="J98" s="206" t="s">
        <v>701</v>
      </c>
      <c r="K98" s="172" t="s">
        <v>723</v>
      </c>
    </row>
    <row r="99" spans="1:11" ht="15">
      <c r="A99" s="197">
        <v>44286</v>
      </c>
      <c r="B99" s="78" t="s">
        <v>552</v>
      </c>
      <c r="C99" s="78" t="s">
        <v>621</v>
      </c>
      <c r="D99" s="78" t="s">
        <v>699</v>
      </c>
      <c r="E99" s="206" t="s">
        <v>634</v>
      </c>
      <c r="F99" s="188">
        <v>11273.870967741936</v>
      </c>
      <c r="G99" s="188">
        <v>18199.601649193657</v>
      </c>
      <c r="H99" s="188">
        <v>13221.205695243865</v>
      </c>
      <c r="I99" s="172" t="s">
        <v>674</v>
      </c>
      <c r="J99" s="206" t="s">
        <v>701</v>
      </c>
      <c r="K99" s="172" t="s">
        <v>724</v>
      </c>
    </row>
    <row r="100" spans="1:11" ht="15">
      <c r="A100" s="197">
        <v>44286</v>
      </c>
      <c r="B100" s="78" t="s">
        <v>552</v>
      </c>
      <c r="C100" s="78" t="s">
        <v>621</v>
      </c>
      <c r="D100" s="78" t="s">
        <v>699</v>
      </c>
      <c r="E100" s="206" t="s">
        <v>634</v>
      </c>
      <c r="F100" s="188">
        <v>12181.387096774193</v>
      </c>
      <c r="G100" s="188">
        <v>57627.074928862748</v>
      </c>
      <c r="H100" s="188">
        <v>18744.898240202692</v>
      </c>
      <c r="I100" s="172" t="s">
        <v>674</v>
      </c>
      <c r="J100" s="206" t="s">
        <v>701</v>
      </c>
      <c r="K100" s="172" t="s">
        <v>725</v>
      </c>
    </row>
    <row r="101" spans="1:11" ht="15">
      <c r="A101" s="197">
        <v>44286</v>
      </c>
      <c r="B101" s="78" t="s">
        <v>552</v>
      </c>
      <c r="C101" s="78" t="s">
        <v>621</v>
      </c>
      <c r="D101" s="78" t="s">
        <v>699</v>
      </c>
      <c r="E101" s="206" t="s">
        <v>634</v>
      </c>
      <c r="F101" s="188">
        <v>196.82258064516128</v>
      </c>
      <c r="G101" s="188">
        <v>9075.4689994412074</v>
      </c>
      <c r="H101" s="188">
        <v>18494.395637685549</v>
      </c>
      <c r="I101" s="172" t="s">
        <v>674</v>
      </c>
      <c r="J101" s="206" t="s">
        <v>701</v>
      </c>
      <c r="K101" s="172" t="s">
        <v>726</v>
      </c>
    </row>
    <row r="102" spans="1:11" ht="15">
      <c r="A102" s="197">
        <v>44286</v>
      </c>
      <c r="B102" s="78" t="s">
        <v>552</v>
      </c>
      <c r="C102" s="78" t="s">
        <v>621</v>
      </c>
      <c r="D102" s="78" t="s">
        <v>699</v>
      </c>
      <c r="E102" s="206" t="s">
        <v>634</v>
      </c>
      <c r="F102" s="188">
        <v>117172.33870967742</v>
      </c>
      <c r="G102" s="188">
        <v>135773.23755975484</v>
      </c>
      <c r="H102" s="188">
        <v>242936.10476164246</v>
      </c>
      <c r="I102" s="172" t="s">
        <v>674</v>
      </c>
      <c r="J102" s="206" t="s">
        <v>701</v>
      </c>
      <c r="K102" s="172" t="s">
        <v>727</v>
      </c>
    </row>
    <row r="103" spans="1:11" ht="15">
      <c r="A103" s="197">
        <v>44286</v>
      </c>
      <c r="B103" s="78" t="s">
        <v>552</v>
      </c>
      <c r="C103" s="78" t="s">
        <v>621</v>
      </c>
      <c r="D103" s="78" t="s">
        <v>699</v>
      </c>
      <c r="E103" s="206" t="s">
        <v>634</v>
      </c>
      <c r="F103" s="188">
        <v>185023.75806451612</v>
      </c>
      <c r="G103" s="188">
        <v>54492.330947433518</v>
      </c>
      <c r="H103" s="188">
        <v>19733.665831290793</v>
      </c>
      <c r="I103" s="172" t="s">
        <v>674</v>
      </c>
      <c r="J103" s="206" t="s">
        <v>701</v>
      </c>
      <c r="K103" s="172" t="s">
        <v>728</v>
      </c>
    </row>
    <row r="104" spans="1:11" ht="15">
      <c r="A104" s="197">
        <v>44286</v>
      </c>
      <c r="B104" s="78" t="s">
        <v>552</v>
      </c>
      <c r="C104" s="78" t="s">
        <v>621</v>
      </c>
      <c r="D104" s="78" t="s">
        <v>699</v>
      </c>
      <c r="E104" s="206" t="s">
        <v>634</v>
      </c>
      <c r="F104" s="188">
        <v>90207.629032258061</v>
      </c>
      <c r="G104" s="188">
        <v>160395.00982107082</v>
      </c>
      <c r="H104" s="188">
        <v>419105.41158326674</v>
      </c>
      <c r="I104" s="172" t="s">
        <v>674</v>
      </c>
      <c r="J104" s="206" t="s">
        <v>701</v>
      </c>
      <c r="K104" s="172" t="s">
        <v>847</v>
      </c>
    </row>
    <row r="105" spans="1:11" ht="15">
      <c r="A105" s="197">
        <v>44286</v>
      </c>
      <c r="B105" s="78" t="s">
        <v>552</v>
      </c>
      <c r="C105" s="78" t="s">
        <v>621</v>
      </c>
      <c r="D105" s="78" t="s">
        <v>699</v>
      </c>
      <c r="E105" s="206" t="s">
        <v>634</v>
      </c>
      <c r="F105" s="188">
        <v>4526.8387096774195</v>
      </c>
      <c r="G105" s="188">
        <v>3417.9072190867246</v>
      </c>
      <c r="H105" s="188">
        <v>1189.1713254936519</v>
      </c>
      <c r="I105" s="172" t="s">
        <v>674</v>
      </c>
      <c r="J105" s="206" t="s">
        <v>701</v>
      </c>
      <c r="K105" s="172" t="s">
        <v>848</v>
      </c>
    </row>
    <row r="106" spans="1:11" ht="15">
      <c r="A106" s="197">
        <v>44286</v>
      </c>
      <c r="B106" s="78" t="s">
        <v>552</v>
      </c>
      <c r="C106" s="78" t="s">
        <v>621</v>
      </c>
      <c r="D106" s="78" t="s">
        <v>699</v>
      </c>
      <c r="E106" s="206" t="s">
        <v>634</v>
      </c>
      <c r="F106" s="188">
        <v>6555.4838709677415</v>
      </c>
      <c r="G106" s="188">
        <v>41423.125357018798</v>
      </c>
      <c r="H106" s="188">
        <v>26071.686265869845</v>
      </c>
      <c r="I106" s="172" t="s">
        <v>674</v>
      </c>
      <c r="J106" s="206" t="s">
        <v>701</v>
      </c>
      <c r="K106" s="172" t="s">
        <v>849</v>
      </c>
    </row>
    <row r="107" spans="1:11" ht="15">
      <c r="A107" s="197">
        <v>44286</v>
      </c>
      <c r="B107" s="78" t="s">
        <v>552</v>
      </c>
      <c r="C107" s="78" t="s">
        <v>621</v>
      </c>
      <c r="D107" s="78" t="s">
        <v>699</v>
      </c>
      <c r="E107" s="206" t="s">
        <v>634</v>
      </c>
      <c r="F107" s="188">
        <v>263694.12903225806</v>
      </c>
      <c r="G107" s="188">
        <v>52703.945374235656</v>
      </c>
      <c r="H107" s="188">
        <v>88017.296136157078</v>
      </c>
      <c r="I107" s="172" t="s">
        <v>674</v>
      </c>
      <c r="J107" s="206" t="s">
        <v>701</v>
      </c>
      <c r="K107" s="172" t="s">
        <v>880</v>
      </c>
    </row>
    <row r="108" spans="1:11" ht="15">
      <c r="A108" s="197">
        <v>44286</v>
      </c>
      <c r="B108" s="78" t="s">
        <v>552</v>
      </c>
      <c r="C108" s="78" t="s">
        <v>621</v>
      </c>
      <c r="D108" s="78" t="s">
        <v>699</v>
      </c>
      <c r="E108" s="206" t="s">
        <v>634</v>
      </c>
      <c r="F108" s="188">
        <v>10576.693548387097</v>
      </c>
      <c r="G108" s="188">
        <v>11502.15033034511</v>
      </c>
      <c r="H108" s="188">
        <v>19333.149734240313</v>
      </c>
      <c r="I108" s="172" t="s">
        <v>674</v>
      </c>
      <c r="J108" s="206" t="s">
        <v>701</v>
      </c>
      <c r="K108" s="172" t="s">
        <v>971</v>
      </c>
    </row>
    <row r="109" spans="1:11" ht="15">
      <c r="A109" s="197">
        <v>44286</v>
      </c>
      <c r="B109" s="78" t="s">
        <v>552</v>
      </c>
      <c r="C109" s="78" t="s">
        <v>621</v>
      </c>
      <c r="D109" s="78" t="s">
        <v>699</v>
      </c>
      <c r="E109" s="206" t="s">
        <v>634</v>
      </c>
      <c r="F109" s="188">
        <v>49.50</v>
      </c>
      <c r="G109" s="188">
        <v>3701.5076298748891</v>
      </c>
      <c r="H109" s="188">
        <v>0</v>
      </c>
      <c r="I109" s="172" t="s">
        <v>674</v>
      </c>
      <c r="J109" s="206" t="s">
        <v>701</v>
      </c>
      <c r="K109" s="172" t="s">
        <v>972</v>
      </c>
    </row>
    <row r="110" spans="1:11" ht="15">
      <c r="A110" s="197">
        <v>44286</v>
      </c>
      <c r="B110" s="78" t="s">
        <v>552</v>
      </c>
      <c r="C110" s="78" t="s">
        <v>621</v>
      </c>
      <c r="D110" s="78" t="s">
        <v>699</v>
      </c>
      <c r="E110" s="206" t="s">
        <v>634</v>
      </c>
      <c r="F110" s="188">
        <v>36384.274193548386</v>
      </c>
      <c r="G110" s="188">
        <v>32296.924952093963</v>
      </c>
      <c r="H110" s="188">
        <v>174643.52950896422</v>
      </c>
      <c r="I110" s="172" t="s">
        <v>674</v>
      </c>
      <c r="J110" s="206" t="s">
        <v>701</v>
      </c>
      <c r="K110" s="172" t="s">
        <v>1017</v>
      </c>
    </row>
    <row r="111" spans="1:11" ht="15">
      <c r="A111" s="197">
        <v>44286</v>
      </c>
      <c r="B111" s="78" t="s">
        <v>552</v>
      </c>
      <c r="C111" s="78" t="s">
        <v>621</v>
      </c>
      <c r="D111" s="78" t="s">
        <v>699</v>
      </c>
      <c r="E111" s="206" t="s">
        <v>634</v>
      </c>
      <c r="F111" s="188">
        <v>1617.9516129032259</v>
      </c>
      <c r="G111" s="188">
        <v>5088.904943938609</v>
      </c>
      <c r="H111" s="188">
        <v>3880.3668309878549</v>
      </c>
      <c r="I111" s="172" t="s">
        <v>674</v>
      </c>
      <c r="J111" s="206" t="s">
        <v>701</v>
      </c>
      <c r="K111" s="172" t="s">
        <v>1018</v>
      </c>
    </row>
    <row r="112" spans="1:11" ht="15">
      <c r="A112" s="197">
        <v>44286</v>
      </c>
      <c r="B112" s="78" t="s">
        <v>552</v>
      </c>
      <c r="C112" s="78" t="s">
        <v>621</v>
      </c>
      <c r="D112" s="78" t="s">
        <v>699</v>
      </c>
      <c r="E112" s="206" t="s">
        <v>634</v>
      </c>
      <c r="F112" s="188">
        <v>625405.56451612909</v>
      </c>
      <c r="G112" s="188">
        <v>47710.681618295712</v>
      </c>
      <c r="H112" s="188">
        <v>9102.5366968687176</v>
      </c>
      <c r="I112" s="172" t="s">
        <v>674</v>
      </c>
      <c r="J112" s="206" t="s">
        <v>701</v>
      </c>
      <c r="K112" s="172" t="s">
        <v>1082</v>
      </c>
    </row>
    <row r="113" spans="1:11" ht="15">
      <c r="A113" s="197">
        <v>44286</v>
      </c>
      <c r="B113" s="78" t="s">
        <v>552</v>
      </c>
      <c r="C113" s="78" t="s">
        <v>621</v>
      </c>
      <c r="D113" s="78" t="s">
        <v>699</v>
      </c>
      <c r="E113" s="206" t="s">
        <v>634</v>
      </c>
      <c r="F113" s="188">
        <v>15.225806451612904</v>
      </c>
      <c r="G113" s="188">
        <v>653.23824380952715</v>
      </c>
      <c r="H113" s="188">
        <v>6611.4565834044779</v>
      </c>
      <c r="I113" s="172" t="s">
        <v>674</v>
      </c>
      <c r="J113" s="206" t="s">
        <v>700</v>
      </c>
      <c r="K113" s="172" t="s">
        <v>731</v>
      </c>
    </row>
    <row r="114" spans="1:11" ht="15">
      <c r="A114" s="197">
        <v>44286</v>
      </c>
      <c r="B114" s="78" t="s">
        <v>552</v>
      </c>
      <c r="C114" s="78" t="s">
        <v>621</v>
      </c>
      <c r="D114" s="78" t="s">
        <v>699</v>
      </c>
      <c r="E114" s="206" t="s">
        <v>634</v>
      </c>
      <c r="F114" s="188">
        <v>3.967741935483871</v>
      </c>
      <c r="G114" s="188">
        <v>205.7865251887591</v>
      </c>
      <c r="H114" s="188">
        <v>142.32877089587177</v>
      </c>
      <c r="I114" s="172" t="s">
        <v>674</v>
      </c>
      <c r="J114" s="206" t="s">
        <v>700</v>
      </c>
      <c r="K114" s="172" t="s">
        <v>732</v>
      </c>
    </row>
    <row r="115" spans="1:11" ht="15">
      <c r="A115" s="197">
        <v>44286</v>
      </c>
      <c r="B115" s="78" t="s">
        <v>552</v>
      </c>
      <c r="C115" s="78" t="s">
        <v>621</v>
      </c>
      <c r="D115" s="78" t="s">
        <v>699</v>
      </c>
      <c r="E115" s="206" t="s">
        <v>634</v>
      </c>
      <c r="F115" s="188">
        <v>1.935483870967742</v>
      </c>
      <c r="G115" s="188">
        <v>5.5914807651817942</v>
      </c>
      <c r="H115" s="188">
        <v>0</v>
      </c>
      <c r="I115" s="172" t="s">
        <v>674</v>
      </c>
      <c r="J115" s="206" t="s">
        <v>700</v>
      </c>
      <c r="K115" s="172" t="s">
        <v>733</v>
      </c>
    </row>
    <row r="116" spans="1:11" ht="15">
      <c r="A116" s="197">
        <v>44286</v>
      </c>
      <c r="B116" s="78" t="s">
        <v>552</v>
      </c>
      <c r="C116" s="78" t="s">
        <v>621</v>
      </c>
      <c r="D116" s="78" t="s">
        <v>699</v>
      </c>
      <c r="E116" s="206" t="s">
        <v>634</v>
      </c>
      <c r="F116" s="188">
        <v>1805.9032258064517</v>
      </c>
      <c r="G116" s="188">
        <v>4185.2717251770318</v>
      </c>
      <c r="H116" s="188">
        <v>1116.6313238412602</v>
      </c>
      <c r="I116" s="172" t="s">
        <v>674</v>
      </c>
      <c r="J116" s="206" t="s">
        <v>700</v>
      </c>
      <c r="K116" s="172" t="s">
        <v>734</v>
      </c>
    </row>
    <row r="117" spans="1:11" ht="15">
      <c r="A117" s="197">
        <v>44286</v>
      </c>
      <c r="B117" s="78" t="s">
        <v>552</v>
      </c>
      <c r="C117" s="78" t="s">
        <v>621</v>
      </c>
      <c r="D117" s="78" t="s">
        <v>699</v>
      </c>
      <c r="E117" s="206" t="s">
        <v>634</v>
      </c>
      <c r="F117" s="188">
        <v>375.48387096774195</v>
      </c>
      <c r="G117" s="188">
        <v>972.57726930699937</v>
      </c>
      <c r="H117" s="188">
        <v>0</v>
      </c>
      <c r="I117" s="172" t="s">
        <v>674</v>
      </c>
      <c r="J117" s="206" t="s">
        <v>700</v>
      </c>
      <c r="K117" s="172" t="s">
        <v>735</v>
      </c>
    </row>
    <row r="118" spans="1:11" ht="15">
      <c r="A118" s="197">
        <v>44286</v>
      </c>
      <c r="B118" s="78" t="s">
        <v>552</v>
      </c>
      <c r="C118" s="78" t="s">
        <v>621</v>
      </c>
      <c r="D118" s="78" t="s">
        <v>699</v>
      </c>
      <c r="E118" s="206" t="s">
        <v>634</v>
      </c>
      <c r="F118" s="188">
        <v>4767.677419354839</v>
      </c>
      <c r="G118" s="188">
        <v>2447.0354224837224</v>
      </c>
      <c r="H118" s="188">
        <v>10997.923494257939</v>
      </c>
      <c r="I118" s="172" t="s">
        <v>674</v>
      </c>
      <c r="J118" s="206" t="s">
        <v>700</v>
      </c>
      <c r="K118" s="172" t="s">
        <v>736</v>
      </c>
    </row>
    <row r="119" spans="1:11" ht="15">
      <c r="A119" s="197">
        <v>44286</v>
      </c>
      <c r="B119" s="78" t="s">
        <v>552</v>
      </c>
      <c r="C119" s="78" t="s">
        <v>621</v>
      </c>
      <c r="D119" s="78" t="s">
        <v>699</v>
      </c>
      <c r="E119" s="206" t="s">
        <v>634</v>
      </c>
      <c r="F119" s="188">
        <v>8.870967741935484</v>
      </c>
      <c r="G119" s="188">
        <v>3.617938578996323</v>
      </c>
      <c r="H119" s="188">
        <v>0</v>
      </c>
      <c r="I119" s="172" t="s">
        <v>674</v>
      </c>
      <c r="J119" s="206" t="s">
        <v>700</v>
      </c>
      <c r="K119" s="172" t="s">
        <v>737</v>
      </c>
    </row>
    <row r="120" spans="1:11" ht="15">
      <c r="A120" s="197">
        <v>44286</v>
      </c>
      <c r="B120" s="78" t="s">
        <v>552</v>
      </c>
      <c r="C120" s="78" t="s">
        <v>621</v>
      </c>
      <c r="D120" s="78" t="s">
        <v>699</v>
      </c>
      <c r="E120" s="206" t="s">
        <v>634</v>
      </c>
      <c r="F120" s="188">
        <v>649.90322580645159</v>
      </c>
      <c r="G120" s="188">
        <v>448.03525280262539</v>
      </c>
      <c r="H120" s="188">
        <v>0</v>
      </c>
      <c r="I120" s="172" t="s">
        <v>674</v>
      </c>
      <c r="J120" s="206" t="s">
        <v>700</v>
      </c>
      <c r="K120" s="172" t="s">
        <v>738</v>
      </c>
    </row>
    <row r="121" spans="1:11" ht="15">
      <c r="A121" s="197">
        <v>44286</v>
      </c>
      <c r="B121" s="78" t="s">
        <v>552</v>
      </c>
      <c r="C121" s="78" t="s">
        <v>621</v>
      </c>
      <c r="D121" s="78" t="s">
        <v>699</v>
      </c>
      <c r="E121" s="206" t="s">
        <v>634</v>
      </c>
      <c r="F121" s="188">
        <v>3.306451612903226</v>
      </c>
      <c r="G121" s="188">
        <v>82.131558818486525</v>
      </c>
      <c r="H121" s="188">
        <v>0</v>
      </c>
      <c r="I121" s="172" t="s">
        <v>674</v>
      </c>
      <c r="J121" s="206" t="s">
        <v>700</v>
      </c>
      <c r="K121" s="172" t="s">
        <v>739</v>
      </c>
    </row>
    <row r="122" spans="1:11" ht="15">
      <c r="A122" s="197">
        <v>44286</v>
      </c>
      <c r="B122" s="78" t="s">
        <v>552</v>
      </c>
      <c r="C122" s="78" t="s">
        <v>621</v>
      </c>
      <c r="D122" s="78" t="s">
        <v>699</v>
      </c>
      <c r="E122" s="206" t="s">
        <v>634</v>
      </c>
      <c r="F122" s="188">
        <v>4.080645161290323</v>
      </c>
      <c r="G122" s="188">
        <v>57.965639133613642</v>
      </c>
      <c r="H122" s="188">
        <v>0</v>
      </c>
      <c r="I122" s="172" t="s">
        <v>674</v>
      </c>
      <c r="J122" s="206" t="s">
        <v>700</v>
      </c>
      <c r="K122" s="172" t="s">
        <v>740</v>
      </c>
    </row>
    <row r="123" spans="1:11" ht="15">
      <c r="A123" s="197">
        <v>44286</v>
      </c>
      <c r="B123" s="78" t="s">
        <v>552</v>
      </c>
      <c r="C123" s="78" t="s">
        <v>621</v>
      </c>
      <c r="D123" s="78" t="s">
        <v>699</v>
      </c>
      <c r="E123" s="206" t="s">
        <v>634</v>
      </c>
      <c r="F123" s="188">
        <v>111.43548387096774</v>
      </c>
      <c r="G123" s="188">
        <v>1260.5468795113184</v>
      </c>
      <c r="H123" s="188">
        <v>193.2417173859161</v>
      </c>
      <c r="I123" s="172" t="s">
        <v>674</v>
      </c>
      <c r="J123" s="206" t="s">
        <v>700</v>
      </c>
      <c r="K123" s="172" t="s">
        <v>741</v>
      </c>
    </row>
    <row r="124" spans="1:11" ht="15">
      <c r="A124" s="197">
        <v>44286</v>
      </c>
      <c r="B124" s="78" t="s">
        <v>552</v>
      </c>
      <c r="C124" s="78" t="s">
        <v>621</v>
      </c>
      <c r="D124" s="78" t="s">
        <v>699</v>
      </c>
      <c r="E124" s="206" t="s">
        <v>634</v>
      </c>
      <c r="F124" s="188">
        <v>20.741935483870968</v>
      </c>
      <c r="G124" s="188">
        <v>249.68324714540427</v>
      </c>
      <c r="H124" s="188">
        <v>0</v>
      </c>
      <c r="I124" s="172" t="s">
        <v>674</v>
      </c>
      <c r="J124" s="206" t="s">
        <v>700</v>
      </c>
      <c r="K124" s="172" t="s">
        <v>742</v>
      </c>
    </row>
    <row r="125" spans="1:11" ht="15">
      <c r="A125" s="197">
        <v>44286</v>
      </c>
      <c r="B125" s="78" t="s">
        <v>552</v>
      </c>
      <c r="C125" s="78" t="s">
        <v>621</v>
      </c>
      <c r="D125" s="78" t="s">
        <v>699</v>
      </c>
      <c r="E125" s="206" t="s">
        <v>634</v>
      </c>
      <c r="F125" s="188">
        <v>8.2741935483870961</v>
      </c>
      <c r="G125" s="188">
        <v>5.7095468270967382</v>
      </c>
      <c r="H125" s="188">
        <v>0</v>
      </c>
      <c r="I125" s="172" t="s">
        <v>674</v>
      </c>
      <c r="J125" s="206" t="s">
        <v>700</v>
      </c>
      <c r="K125" s="172" t="s">
        <v>743</v>
      </c>
    </row>
    <row r="126" spans="1:11" ht="15">
      <c r="A126" s="197">
        <v>44286</v>
      </c>
      <c r="B126" s="78" t="s">
        <v>552</v>
      </c>
      <c r="C126" s="78" t="s">
        <v>621</v>
      </c>
      <c r="D126" s="78" t="s">
        <v>699</v>
      </c>
      <c r="E126" s="206" t="s">
        <v>634</v>
      </c>
      <c r="F126" s="188">
        <v>85.241935483870961</v>
      </c>
      <c r="G126" s="188">
        <v>1432.779234231873</v>
      </c>
      <c r="H126" s="188">
        <v>1929.4153286882763</v>
      </c>
      <c r="I126" s="172" t="s">
        <v>674</v>
      </c>
      <c r="J126" s="206" t="s">
        <v>700</v>
      </c>
      <c r="K126" s="172" t="s">
        <v>744</v>
      </c>
    </row>
    <row r="127" spans="1:11" ht="15">
      <c r="A127" s="197">
        <v>44286</v>
      </c>
      <c r="B127" s="78" t="s">
        <v>552</v>
      </c>
      <c r="C127" s="78" t="s">
        <v>621</v>
      </c>
      <c r="D127" s="78" t="s">
        <v>699</v>
      </c>
      <c r="E127" s="206" t="s">
        <v>634</v>
      </c>
      <c r="F127" s="188">
        <v>886.19354838709683</v>
      </c>
      <c r="G127" s="188">
        <v>10291.60540527575</v>
      </c>
      <c r="H127" s="188">
        <v>36634.105367519485</v>
      </c>
      <c r="I127" s="172" t="s">
        <v>674</v>
      </c>
      <c r="J127" s="206" t="s">
        <v>700</v>
      </c>
      <c r="K127" s="172" t="s">
        <v>745</v>
      </c>
    </row>
    <row r="128" spans="1:11" ht="15">
      <c r="A128" s="197">
        <v>44286</v>
      </c>
      <c r="B128" s="78" t="s">
        <v>552</v>
      </c>
      <c r="C128" s="78" t="s">
        <v>621</v>
      </c>
      <c r="D128" s="78" t="s">
        <v>699</v>
      </c>
      <c r="E128" s="206" t="s">
        <v>634</v>
      </c>
      <c r="F128" s="188">
        <v>26.403225806451612</v>
      </c>
      <c r="G128" s="188">
        <v>9.9446448734543242</v>
      </c>
      <c r="H128" s="188">
        <v>0</v>
      </c>
      <c r="I128" s="172" t="s">
        <v>674</v>
      </c>
      <c r="J128" s="206" t="s">
        <v>700</v>
      </c>
      <c r="K128" s="172" t="s">
        <v>746</v>
      </c>
    </row>
    <row r="129" spans="1:11" ht="15">
      <c r="A129" s="197">
        <v>44286</v>
      </c>
      <c r="B129" s="78" t="s">
        <v>552</v>
      </c>
      <c r="C129" s="78" t="s">
        <v>621</v>
      </c>
      <c r="D129" s="78" t="s">
        <v>699</v>
      </c>
      <c r="E129" s="206" t="s">
        <v>634</v>
      </c>
      <c r="F129" s="188">
        <v>1160.6774193548388</v>
      </c>
      <c r="G129" s="188">
        <v>479.3888104644376</v>
      </c>
      <c r="H129" s="188">
        <v>0</v>
      </c>
      <c r="I129" s="172" t="s">
        <v>674</v>
      </c>
      <c r="J129" s="206" t="s">
        <v>700</v>
      </c>
      <c r="K129" s="172" t="s">
        <v>747</v>
      </c>
    </row>
    <row r="130" spans="1:11" ht="15">
      <c r="A130" s="197">
        <v>44286</v>
      </c>
      <c r="B130" s="78" t="s">
        <v>552</v>
      </c>
      <c r="C130" s="78" t="s">
        <v>621</v>
      </c>
      <c r="D130" s="78" t="s">
        <v>699</v>
      </c>
      <c r="E130" s="206" t="s">
        <v>634</v>
      </c>
      <c r="F130" s="188">
        <v>1006.6290322580645</v>
      </c>
      <c r="G130" s="188">
        <v>537.98186988569182</v>
      </c>
      <c r="H130" s="188">
        <v>0</v>
      </c>
      <c r="I130" s="172" t="s">
        <v>674</v>
      </c>
      <c r="J130" s="206" t="s">
        <v>700</v>
      </c>
      <c r="K130" s="172" t="s">
        <v>748</v>
      </c>
    </row>
    <row r="131" spans="1:11" ht="15">
      <c r="A131" s="197">
        <v>44286</v>
      </c>
      <c r="B131" s="78" t="s">
        <v>552</v>
      </c>
      <c r="C131" s="78" t="s">
        <v>621</v>
      </c>
      <c r="D131" s="78" t="s">
        <v>699</v>
      </c>
      <c r="E131" s="206" t="s">
        <v>634</v>
      </c>
      <c r="F131" s="188">
        <v>1356.5967741935483</v>
      </c>
      <c r="G131" s="188">
        <v>507.66603206528549</v>
      </c>
      <c r="H131" s="188">
        <v>269.89066674010627</v>
      </c>
      <c r="I131" s="172" t="s">
        <v>674</v>
      </c>
      <c r="J131" s="206" t="s">
        <v>700</v>
      </c>
      <c r="K131" s="172" t="s">
        <v>749</v>
      </c>
    </row>
    <row r="132" spans="1:11" ht="15">
      <c r="A132" s="197">
        <v>44286</v>
      </c>
      <c r="B132" s="78" t="s">
        <v>552</v>
      </c>
      <c r="C132" s="78" t="s">
        <v>621</v>
      </c>
      <c r="D132" s="78" t="s">
        <v>699</v>
      </c>
      <c r="E132" s="206" t="s">
        <v>634</v>
      </c>
      <c r="F132" s="188">
        <v>10.790322580645162</v>
      </c>
      <c r="G132" s="188">
        <v>231.00029227791097</v>
      </c>
      <c r="H132" s="188">
        <v>105.32620968852413</v>
      </c>
      <c r="I132" s="172" t="s">
        <v>674</v>
      </c>
      <c r="J132" s="206" t="s">
        <v>700</v>
      </c>
      <c r="K132" s="172" t="s">
        <v>750</v>
      </c>
    </row>
    <row r="133" spans="1:11" ht="15">
      <c r="A133" s="197">
        <v>44286</v>
      </c>
      <c r="B133" s="78" t="s">
        <v>552</v>
      </c>
      <c r="C133" s="78" t="s">
        <v>621</v>
      </c>
      <c r="D133" s="78" t="s">
        <v>699</v>
      </c>
      <c r="E133" s="206" t="s">
        <v>634</v>
      </c>
      <c r="F133" s="188">
        <v>53.274193548387096</v>
      </c>
      <c r="G133" s="188">
        <v>1063.4435401695566</v>
      </c>
      <c r="H133" s="188">
        <v>0</v>
      </c>
      <c r="I133" s="172" t="s">
        <v>674</v>
      </c>
      <c r="J133" s="206" t="s">
        <v>700</v>
      </c>
      <c r="K133" s="172" t="s">
        <v>751</v>
      </c>
    </row>
    <row r="134" spans="1:11" ht="15">
      <c r="A134" s="197">
        <v>44286</v>
      </c>
      <c r="B134" s="78" t="s">
        <v>552</v>
      </c>
      <c r="C134" s="78" t="s">
        <v>621</v>
      </c>
      <c r="D134" s="78" t="s">
        <v>699</v>
      </c>
      <c r="E134" s="206" t="s">
        <v>634</v>
      </c>
      <c r="F134" s="188">
        <v>45.225806451612904</v>
      </c>
      <c r="G134" s="188">
        <v>806.17696938899701</v>
      </c>
      <c r="H134" s="188">
        <v>0</v>
      </c>
      <c r="I134" s="172" t="s">
        <v>674</v>
      </c>
      <c r="J134" s="206" t="s">
        <v>700</v>
      </c>
      <c r="K134" s="172" t="s">
        <v>752</v>
      </c>
    </row>
    <row r="135" spans="1:11" ht="15">
      <c r="A135" s="197">
        <v>44286</v>
      </c>
      <c r="B135" s="78" t="s">
        <v>552</v>
      </c>
      <c r="C135" s="78" t="s">
        <v>621</v>
      </c>
      <c r="D135" s="78" t="s">
        <v>699</v>
      </c>
      <c r="E135" s="206" t="s">
        <v>634</v>
      </c>
      <c r="F135" s="188">
        <v>132.79032258064515</v>
      </c>
      <c r="G135" s="188">
        <v>2249.5121890549472</v>
      </c>
      <c r="H135" s="188">
        <v>318.36082729751314</v>
      </c>
      <c r="I135" s="172" t="s">
        <v>674</v>
      </c>
      <c r="J135" s="206" t="s">
        <v>700</v>
      </c>
      <c r="K135" s="172" t="s">
        <v>753</v>
      </c>
    </row>
    <row r="136" spans="1:11" ht="15">
      <c r="A136" s="197">
        <v>44286</v>
      </c>
      <c r="B136" s="78" t="s">
        <v>552</v>
      </c>
      <c r="C136" s="78" t="s">
        <v>621</v>
      </c>
      <c r="D136" s="78" t="s">
        <v>699</v>
      </c>
      <c r="E136" s="206" t="s">
        <v>634</v>
      </c>
      <c r="F136" s="188">
        <v>4.661290322580645</v>
      </c>
      <c r="G136" s="188">
        <v>109.4553680969332</v>
      </c>
      <c r="H136" s="188">
        <v>0</v>
      </c>
      <c r="I136" s="172" t="s">
        <v>674</v>
      </c>
      <c r="J136" s="206" t="s">
        <v>700</v>
      </c>
      <c r="K136" s="172" t="s">
        <v>754</v>
      </c>
    </row>
    <row r="137" spans="1:11" ht="15">
      <c r="A137" s="197">
        <v>44286</v>
      </c>
      <c r="B137" s="78" t="s">
        <v>552</v>
      </c>
      <c r="C137" s="78" t="s">
        <v>621</v>
      </c>
      <c r="D137" s="78" t="s">
        <v>699</v>
      </c>
      <c r="E137" s="206" t="s">
        <v>634</v>
      </c>
      <c r="F137" s="188">
        <v>48.483870967741936</v>
      </c>
      <c r="G137" s="188">
        <v>530.0185405471193</v>
      </c>
      <c r="H137" s="188">
        <v>6564.1265732147285</v>
      </c>
      <c r="I137" s="172" t="s">
        <v>674</v>
      </c>
      <c r="J137" s="206" t="s">
        <v>700</v>
      </c>
      <c r="K137" s="172" t="s">
        <v>755</v>
      </c>
    </row>
    <row r="138" spans="1:11" ht="15">
      <c r="A138" s="197">
        <v>44286</v>
      </c>
      <c r="B138" s="78" t="s">
        <v>552</v>
      </c>
      <c r="C138" s="78" t="s">
        <v>621</v>
      </c>
      <c r="D138" s="78" t="s">
        <v>699</v>
      </c>
      <c r="E138" s="206" t="s">
        <v>634</v>
      </c>
      <c r="F138" s="188">
        <v>580.30645161290317</v>
      </c>
      <c r="G138" s="188">
        <v>1986.4621135868363</v>
      </c>
      <c r="H138" s="188">
        <v>16964.556195092395</v>
      </c>
      <c r="I138" s="172" t="s">
        <v>674</v>
      </c>
      <c r="J138" s="206" t="s">
        <v>700</v>
      </c>
      <c r="K138" s="172" t="s">
        <v>756</v>
      </c>
    </row>
    <row r="139" spans="1:11" ht="15">
      <c r="A139" s="197">
        <v>44286</v>
      </c>
      <c r="B139" s="78" t="s">
        <v>552</v>
      </c>
      <c r="C139" s="78" t="s">
        <v>621</v>
      </c>
      <c r="D139" s="78" t="s">
        <v>699</v>
      </c>
      <c r="E139" s="206" t="s">
        <v>634</v>
      </c>
      <c r="F139" s="188">
        <v>743.43548387096769</v>
      </c>
      <c r="G139" s="188">
        <v>877.13311793013929</v>
      </c>
      <c r="H139" s="188">
        <v>0</v>
      </c>
      <c r="I139" s="172" t="s">
        <v>674</v>
      </c>
      <c r="J139" s="206" t="s">
        <v>700</v>
      </c>
      <c r="K139" s="172" t="s">
        <v>757</v>
      </c>
    </row>
    <row r="140" spans="1:11" ht="15">
      <c r="A140" s="197">
        <v>44286</v>
      </c>
      <c r="B140" s="78" t="s">
        <v>552</v>
      </c>
      <c r="C140" s="78" t="s">
        <v>621</v>
      </c>
      <c r="D140" s="78" t="s">
        <v>699</v>
      </c>
      <c r="E140" s="206" t="s">
        <v>634</v>
      </c>
      <c r="F140" s="188">
        <v>12.887096774193548</v>
      </c>
      <c r="G140" s="188">
        <v>278.26744939105805</v>
      </c>
      <c r="H140" s="188">
        <v>530.28008041640271</v>
      </c>
      <c r="I140" s="172" t="s">
        <v>674</v>
      </c>
      <c r="J140" s="206" t="s">
        <v>700</v>
      </c>
      <c r="K140" s="172" t="s">
        <v>758</v>
      </c>
    </row>
    <row r="141" spans="1:11" ht="15">
      <c r="A141" s="197">
        <v>44286</v>
      </c>
      <c r="B141" s="78" t="s">
        <v>552</v>
      </c>
      <c r="C141" s="78" t="s">
        <v>621</v>
      </c>
      <c r="D141" s="78" t="s">
        <v>699</v>
      </c>
      <c r="E141" s="206" t="s">
        <v>634</v>
      </c>
      <c r="F141" s="188">
        <v>18.661290322580644</v>
      </c>
      <c r="G141" s="188">
        <v>532.2837831955303</v>
      </c>
      <c r="H141" s="188">
        <v>2146.4845363663903</v>
      </c>
      <c r="I141" s="172" t="s">
        <v>674</v>
      </c>
      <c r="J141" s="206" t="s">
        <v>700</v>
      </c>
      <c r="K141" s="172" t="s">
        <v>759</v>
      </c>
    </row>
    <row r="142" spans="1:11" ht="15">
      <c r="A142" s="197">
        <v>44286</v>
      </c>
      <c r="B142" s="78" t="s">
        <v>552</v>
      </c>
      <c r="C142" s="78" t="s">
        <v>621</v>
      </c>
      <c r="D142" s="78" t="s">
        <v>699</v>
      </c>
      <c r="E142" s="206" t="s">
        <v>634</v>
      </c>
      <c r="F142" s="188">
        <v>19.612903225806452</v>
      </c>
      <c r="G142" s="188">
        <v>604.81005933508106</v>
      </c>
      <c r="H142" s="188">
        <v>839.55275260940209</v>
      </c>
      <c r="I142" s="172" t="s">
        <v>674</v>
      </c>
      <c r="J142" s="206" t="s">
        <v>700</v>
      </c>
      <c r="K142" s="172" t="s">
        <v>760</v>
      </c>
    </row>
    <row r="143" spans="1:11" ht="15">
      <c r="A143" s="197">
        <v>44286</v>
      </c>
      <c r="B143" s="78" t="s">
        <v>552</v>
      </c>
      <c r="C143" s="78" t="s">
        <v>621</v>
      </c>
      <c r="D143" s="78" t="s">
        <v>699</v>
      </c>
      <c r="E143" s="206" t="s">
        <v>634</v>
      </c>
      <c r="F143" s="188">
        <v>4.064516129032258</v>
      </c>
      <c r="G143" s="188">
        <v>59.844479723108876</v>
      </c>
      <c r="H143" s="188">
        <v>144.1711877943323</v>
      </c>
      <c r="I143" s="172" t="s">
        <v>674</v>
      </c>
      <c r="J143" s="206" t="s">
        <v>700</v>
      </c>
      <c r="K143" s="172" t="s">
        <v>761</v>
      </c>
    </row>
    <row r="144" spans="1:11" ht="15">
      <c r="A144" s="197">
        <v>44286</v>
      </c>
      <c r="B144" s="78" t="s">
        <v>552</v>
      </c>
      <c r="C144" s="78" t="s">
        <v>621</v>
      </c>
      <c r="D144" s="78" t="s">
        <v>699</v>
      </c>
      <c r="E144" s="206" t="s">
        <v>634</v>
      </c>
      <c r="F144" s="188">
        <v>0.93548387096774188</v>
      </c>
      <c r="G144" s="188">
        <v>146.18755002705126</v>
      </c>
      <c r="H144" s="188">
        <v>0</v>
      </c>
      <c r="I144" s="172" t="s">
        <v>674</v>
      </c>
      <c r="J144" s="206" t="s">
        <v>700</v>
      </c>
      <c r="K144" s="172" t="s">
        <v>762</v>
      </c>
    </row>
    <row r="145" spans="1:11" ht="15">
      <c r="A145" s="197">
        <v>44286</v>
      </c>
      <c r="B145" s="78" t="s">
        <v>552</v>
      </c>
      <c r="C145" s="78" t="s">
        <v>621</v>
      </c>
      <c r="D145" s="78" t="s">
        <v>699</v>
      </c>
      <c r="E145" s="206" t="s">
        <v>634</v>
      </c>
      <c r="F145" s="188">
        <v>190.38709677419354</v>
      </c>
      <c r="G145" s="188">
        <v>989.8387674222954</v>
      </c>
      <c r="H145" s="188">
        <v>8882.9500702266523</v>
      </c>
      <c r="I145" s="172" t="s">
        <v>674</v>
      </c>
      <c r="J145" s="206" t="s">
        <v>700</v>
      </c>
      <c r="K145" s="172" t="s">
        <v>763</v>
      </c>
    </row>
    <row r="146" spans="1:11" ht="15">
      <c r="A146" s="197">
        <v>44286</v>
      </c>
      <c r="B146" s="78" t="s">
        <v>552</v>
      </c>
      <c r="C146" s="78" t="s">
        <v>621</v>
      </c>
      <c r="D146" s="78" t="s">
        <v>699</v>
      </c>
      <c r="E146" s="206" t="s">
        <v>634</v>
      </c>
      <c r="F146" s="188">
        <v>1.8709677419354838</v>
      </c>
      <c r="G146" s="188">
        <v>60.458352174449928</v>
      </c>
      <c r="H146" s="188">
        <v>695.31271515518711</v>
      </c>
      <c r="I146" s="172" t="s">
        <v>674</v>
      </c>
      <c r="J146" s="206" t="s">
        <v>700</v>
      </c>
      <c r="K146" s="172" t="s">
        <v>764</v>
      </c>
    </row>
    <row r="147" spans="1:11" ht="15">
      <c r="A147" s="197">
        <v>44286</v>
      </c>
      <c r="B147" s="78" t="s">
        <v>552</v>
      </c>
      <c r="C147" s="78" t="s">
        <v>621</v>
      </c>
      <c r="D147" s="78" t="s">
        <v>699</v>
      </c>
      <c r="E147" s="206" t="s">
        <v>634</v>
      </c>
      <c r="F147" s="188">
        <v>48.225806451612904</v>
      </c>
      <c r="G147" s="188">
        <v>97.963960090295217</v>
      </c>
      <c r="H147" s="188">
        <v>0</v>
      </c>
      <c r="I147" s="172" t="s">
        <v>674</v>
      </c>
      <c r="J147" s="206" t="s">
        <v>700</v>
      </c>
      <c r="K147" s="172" t="s">
        <v>765</v>
      </c>
    </row>
    <row r="148" spans="1:11" ht="15">
      <c r="A148" s="197">
        <v>44286</v>
      </c>
      <c r="B148" s="78" t="s">
        <v>552</v>
      </c>
      <c r="C148" s="78" t="s">
        <v>621</v>
      </c>
      <c r="D148" s="78" t="s">
        <v>699</v>
      </c>
      <c r="E148" s="206" t="s">
        <v>634</v>
      </c>
      <c r="F148" s="188">
        <v>111.12903225806451</v>
      </c>
      <c r="G148" s="188">
        <v>442.64956589178962</v>
      </c>
      <c r="H148" s="188">
        <v>0</v>
      </c>
      <c r="I148" s="172" t="s">
        <v>674</v>
      </c>
      <c r="J148" s="206" t="s">
        <v>700</v>
      </c>
      <c r="K148" s="172" t="s">
        <v>766</v>
      </c>
    </row>
    <row r="149" spans="1:11" ht="15">
      <c r="A149" s="197">
        <v>44286</v>
      </c>
      <c r="B149" s="78" t="s">
        <v>552</v>
      </c>
      <c r="C149" s="78" t="s">
        <v>621</v>
      </c>
      <c r="D149" s="78" t="s">
        <v>699</v>
      </c>
      <c r="E149" s="206" t="s">
        <v>634</v>
      </c>
      <c r="F149" s="188">
        <v>1878</v>
      </c>
      <c r="G149" s="188">
        <v>1092.2979884350339</v>
      </c>
      <c r="H149" s="188">
        <v>0</v>
      </c>
      <c r="I149" s="172" t="s">
        <v>674</v>
      </c>
      <c r="J149" s="206" t="s">
        <v>700</v>
      </c>
      <c r="K149" s="172" t="s">
        <v>767</v>
      </c>
    </row>
    <row r="150" spans="1:11" ht="15">
      <c r="A150" s="197">
        <v>44286</v>
      </c>
      <c r="B150" s="78" t="s">
        <v>552</v>
      </c>
      <c r="C150" s="78" t="s">
        <v>621</v>
      </c>
      <c r="D150" s="78" t="s">
        <v>699</v>
      </c>
      <c r="E150" s="206" t="s">
        <v>634</v>
      </c>
      <c r="F150" s="188">
        <v>208.45161290322579</v>
      </c>
      <c r="G150" s="188">
        <v>677.41389128505443</v>
      </c>
      <c r="H150" s="188">
        <v>827.57291178981575</v>
      </c>
      <c r="I150" s="172" t="s">
        <v>674</v>
      </c>
      <c r="J150" s="206" t="s">
        <v>700</v>
      </c>
      <c r="K150" s="172" t="s">
        <v>850</v>
      </c>
    </row>
    <row r="151" spans="1:11" ht="15">
      <c r="A151" s="197">
        <v>44286</v>
      </c>
      <c r="B151" s="78" t="s">
        <v>552</v>
      </c>
      <c r="C151" s="78" t="s">
        <v>621</v>
      </c>
      <c r="D151" s="78" t="s">
        <v>699</v>
      </c>
      <c r="E151" s="206" t="s">
        <v>634</v>
      </c>
      <c r="F151" s="188">
        <v>22.580645161290324</v>
      </c>
      <c r="G151" s="188">
        <v>6.3563782769106663</v>
      </c>
      <c r="H151" s="188">
        <v>0</v>
      </c>
      <c r="I151" s="172" t="s">
        <v>674</v>
      </c>
      <c r="J151" s="206" t="s">
        <v>700</v>
      </c>
      <c r="K151" s="172" t="s">
        <v>851</v>
      </c>
    </row>
    <row r="152" spans="1:11" ht="15">
      <c r="A152" s="197">
        <v>44286</v>
      </c>
      <c r="B152" s="78" t="s">
        <v>552</v>
      </c>
      <c r="C152" s="78" t="s">
        <v>621</v>
      </c>
      <c r="D152" s="78" t="s">
        <v>699</v>
      </c>
      <c r="E152" s="206" t="s">
        <v>634</v>
      </c>
      <c r="F152" s="188">
        <v>0.91935483870967738</v>
      </c>
      <c r="G152" s="188">
        <v>26.884281933582731</v>
      </c>
      <c r="H152" s="188">
        <v>0</v>
      </c>
      <c r="I152" s="172" t="s">
        <v>674</v>
      </c>
      <c r="J152" s="206" t="s">
        <v>700</v>
      </c>
      <c r="K152" s="172" t="s">
        <v>852</v>
      </c>
    </row>
    <row r="153" spans="1:11" ht="15">
      <c r="A153" s="197">
        <v>44286</v>
      </c>
      <c r="B153" s="78" t="s">
        <v>552</v>
      </c>
      <c r="C153" s="78" t="s">
        <v>621</v>
      </c>
      <c r="D153" s="78" t="s">
        <v>699</v>
      </c>
      <c r="E153" s="206" t="s">
        <v>634</v>
      </c>
      <c r="F153" s="188">
        <v>12.064516129032258</v>
      </c>
      <c r="G153" s="188">
        <v>21.142353556773429</v>
      </c>
      <c r="H153" s="188">
        <v>0</v>
      </c>
      <c r="I153" s="172" t="s">
        <v>674</v>
      </c>
      <c r="J153" s="206" t="s">
        <v>700</v>
      </c>
      <c r="K153" s="172" t="s">
        <v>853</v>
      </c>
    </row>
    <row r="154" spans="1:11" ht="15">
      <c r="A154" s="197">
        <v>44286</v>
      </c>
      <c r="B154" s="78" t="s">
        <v>552</v>
      </c>
      <c r="C154" s="78" t="s">
        <v>621</v>
      </c>
      <c r="D154" s="78" t="s">
        <v>699</v>
      </c>
      <c r="E154" s="206" t="s">
        <v>634</v>
      </c>
      <c r="F154" s="188">
        <v>102.7258064516129</v>
      </c>
      <c r="G154" s="188">
        <v>1431.4694471860921</v>
      </c>
      <c r="H154" s="188">
        <v>0</v>
      </c>
      <c r="I154" s="172" t="s">
        <v>674</v>
      </c>
      <c r="J154" s="206" t="s">
        <v>700</v>
      </c>
      <c r="K154" s="172" t="s">
        <v>857</v>
      </c>
    </row>
    <row r="155" spans="1:11" ht="15">
      <c r="A155" s="197">
        <v>44286</v>
      </c>
      <c r="B155" s="78" t="s">
        <v>552</v>
      </c>
      <c r="C155" s="78" t="s">
        <v>621</v>
      </c>
      <c r="D155" s="78" t="s">
        <v>699</v>
      </c>
      <c r="E155" s="206" t="s">
        <v>634</v>
      </c>
      <c r="F155" s="188">
        <v>410.87096774193549</v>
      </c>
      <c r="G155" s="188">
        <v>1039.5948175306335</v>
      </c>
      <c r="H155" s="188">
        <v>0</v>
      </c>
      <c r="I155" s="172" t="s">
        <v>674</v>
      </c>
      <c r="J155" s="206" t="s">
        <v>700</v>
      </c>
      <c r="K155" s="172" t="s">
        <v>858</v>
      </c>
    </row>
    <row r="156" spans="1:11" ht="15">
      <c r="A156" s="197">
        <v>44286</v>
      </c>
      <c r="B156" s="78" t="s">
        <v>552</v>
      </c>
      <c r="C156" s="78" t="s">
        <v>621</v>
      </c>
      <c r="D156" s="78" t="s">
        <v>699</v>
      </c>
      <c r="E156" s="206" t="s">
        <v>634</v>
      </c>
      <c r="F156" s="188">
        <v>456.74193548387098</v>
      </c>
      <c r="G156" s="188">
        <v>6494.5611433840804</v>
      </c>
      <c r="H156" s="188">
        <v>2166.6767646167827</v>
      </c>
      <c r="I156" s="172" t="s">
        <v>674</v>
      </c>
      <c r="J156" s="206" t="s">
        <v>700</v>
      </c>
      <c r="K156" s="172" t="s">
        <v>859</v>
      </c>
    </row>
    <row r="157" spans="1:11" ht="15">
      <c r="A157" s="197">
        <v>44286</v>
      </c>
      <c r="B157" s="78" t="s">
        <v>552</v>
      </c>
      <c r="C157" s="78" t="s">
        <v>621</v>
      </c>
      <c r="D157" s="78" t="s">
        <v>699</v>
      </c>
      <c r="E157" s="206" t="s">
        <v>634</v>
      </c>
      <c r="F157" s="188">
        <v>168.62903225806451</v>
      </c>
      <c r="G157" s="188">
        <v>4929.3618036301086</v>
      </c>
      <c r="H157" s="188">
        <v>11337.093442758392</v>
      </c>
      <c r="I157" s="172" t="s">
        <v>674</v>
      </c>
      <c r="J157" s="206" t="s">
        <v>700</v>
      </c>
      <c r="K157" s="172" t="s">
        <v>860</v>
      </c>
    </row>
    <row r="158" spans="1:11" ht="15">
      <c r="A158" s="197">
        <v>44286</v>
      </c>
      <c r="B158" s="78" t="s">
        <v>552</v>
      </c>
      <c r="C158" s="78" t="s">
        <v>621</v>
      </c>
      <c r="D158" s="78" t="s">
        <v>699</v>
      </c>
      <c r="E158" s="206" t="s">
        <v>634</v>
      </c>
      <c r="F158" s="188">
        <v>1693.516129032258</v>
      </c>
      <c r="G158" s="188">
        <v>3703.9300274243742</v>
      </c>
      <c r="H158" s="188">
        <v>2865.1648260857592</v>
      </c>
      <c r="I158" s="172" t="s">
        <v>674</v>
      </c>
      <c r="J158" s="206" t="s">
        <v>700</v>
      </c>
      <c r="K158" s="172" t="s">
        <v>861</v>
      </c>
    </row>
    <row r="159" spans="1:11" ht="15">
      <c r="A159" s="197">
        <v>44286</v>
      </c>
      <c r="B159" s="78" t="s">
        <v>552</v>
      </c>
      <c r="C159" s="78" t="s">
        <v>621</v>
      </c>
      <c r="D159" s="78" t="s">
        <v>699</v>
      </c>
      <c r="E159" s="206" t="s">
        <v>634</v>
      </c>
      <c r="F159" s="188">
        <v>3220.6451612903224</v>
      </c>
      <c r="G159" s="188">
        <v>528.44645850675306</v>
      </c>
      <c r="H159" s="188">
        <v>1096.0865853322684</v>
      </c>
      <c r="I159" s="172" t="s">
        <v>674</v>
      </c>
      <c r="J159" s="206" t="s">
        <v>700</v>
      </c>
      <c r="K159" s="172" t="s">
        <v>862</v>
      </c>
    </row>
    <row r="160" spans="1:11" ht="15">
      <c r="A160" s="197">
        <v>44286</v>
      </c>
      <c r="B160" s="78" t="s">
        <v>552</v>
      </c>
      <c r="C160" s="78" t="s">
        <v>621</v>
      </c>
      <c r="D160" s="78" t="s">
        <v>699</v>
      </c>
      <c r="E160" s="206" t="s">
        <v>634</v>
      </c>
      <c r="F160" s="188">
        <v>1139.8387096774193</v>
      </c>
      <c r="G160" s="188">
        <v>329.64817379608593</v>
      </c>
      <c r="H160" s="188">
        <v>0</v>
      </c>
      <c r="I160" s="172" t="s">
        <v>674</v>
      </c>
      <c r="J160" s="206" t="s">
        <v>700</v>
      </c>
      <c r="K160" s="172" t="s">
        <v>863</v>
      </c>
    </row>
    <row r="161" spans="1:11" ht="15">
      <c r="A161" s="197">
        <v>44286</v>
      </c>
      <c r="B161" s="78" t="s">
        <v>552</v>
      </c>
      <c r="C161" s="78" t="s">
        <v>621</v>
      </c>
      <c r="D161" s="78" t="s">
        <v>699</v>
      </c>
      <c r="E161" s="206" t="s">
        <v>634</v>
      </c>
      <c r="F161" s="188">
        <v>6224.4193548387093</v>
      </c>
      <c r="G161" s="188">
        <v>20320.752753320106</v>
      </c>
      <c r="H161" s="188">
        <v>22098.691856462228</v>
      </c>
      <c r="I161" s="172" t="s">
        <v>674</v>
      </c>
      <c r="J161" s="206" t="s">
        <v>700</v>
      </c>
      <c r="K161" s="172" t="s">
        <v>864</v>
      </c>
    </row>
    <row r="162" spans="1:11" ht="15">
      <c r="A162" s="197">
        <v>44286</v>
      </c>
      <c r="B162" s="78" t="s">
        <v>552</v>
      </c>
      <c r="C162" s="78" t="s">
        <v>621</v>
      </c>
      <c r="D162" s="78" t="s">
        <v>699</v>
      </c>
      <c r="E162" s="206" t="s">
        <v>634</v>
      </c>
      <c r="F162" s="188">
        <v>1273.3064516129032</v>
      </c>
      <c r="G162" s="188">
        <v>9405.0503224385047</v>
      </c>
      <c r="H162" s="188">
        <v>10967.445126821072</v>
      </c>
      <c r="I162" s="172" t="s">
        <v>674</v>
      </c>
      <c r="J162" s="206" t="s">
        <v>700</v>
      </c>
      <c r="K162" s="172" t="s">
        <v>875</v>
      </c>
    </row>
    <row r="163" spans="1:11" ht="15">
      <c r="A163" s="197">
        <v>44286</v>
      </c>
      <c r="B163" s="78" t="s">
        <v>552</v>
      </c>
      <c r="C163" s="78" t="s">
        <v>621</v>
      </c>
      <c r="D163" s="78" t="s">
        <v>699</v>
      </c>
      <c r="E163" s="206" t="s">
        <v>634</v>
      </c>
      <c r="F163" s="188">
        <v>2246.8225806451615</v>
      </c>
      <c r="G163" s="188">
        <v>16713.077793008604</v>
      </c>
      <c r="H163" s="188">
        <v>38399.867808653027</v>
      </c>
      <c r="I163" s="172" t="s">
        <v>674</v>
      </c>
      <c r="J163" s="206" t="s">
        <v>700</v>
      </c>
      <c r="K163" s="172" t="s">
        <v>876</v>
      </c>
    </row>
    <row r="164" spans="1:11" ht="15">
      <c r="A164" s="197">
        <v>44286</v>
      </c>
      <c r="B164" s="78" t="s">
        <v>552</v>
      </c>
      <c r="C164" s="78" t="s">
        <v>621</v>
      </c>
      <c r="D164" s="78" t="s">
        <v>699</v>
      </c>
      <c r="E164" s="206" t="s">
        <v>634</v>
      </c>
      <c r="F164" s="188">
        <v>565.59677419354841</v>
      </c>
      <c r="G164" s="188">
        <v>5327.530891287719</v>
      </c>
      <c r="H164" s="188">
        <v>3106.4966539065294</v>
      </c>
      <c r="I164" s="172" t="s">
        <v>674</v>
      </c>
      <c r="J164" s="206" t="s">
        <v>700</v>
      </c>
      <c r="K164" s="172" t="s">
        <v>877</v>
      </c>
    </row>
    <row r="165" spans="1:11" ht="15">
      <c r="A165" s="197">
        <v>44286</v>
      </c>
      <c r="B165" s="78" t="s">
        <v>552</v>
      </c>
      <c r="C165" s="78" t="s">
        <v>621</v>
      </c>
      <c r="D165" s="78" t="s">
        <v>699</v>
      </c>
      <c r="E165" s="206" t="s">
        <v>634</v>
      </c>
      <c r="F165" s="188">
        <v>85.548387096774192</v>
      </c>
      <c r="G165" s="188">
        <v>796.24542816048813</v>
      </c>
      <c r="H165" s="188">
        <v>120.62460411445566</v>
      </c>
      <c r="I165" s="172" t="s">
        <v>674</v>
      </c>
      <c r="J165" s="206" t="s">
        <v>700</v>
      </c>
      <c r="K165" s="172" t="s">
        <v>878</v>
      </c>
    </row>
    <row r="166" spans="1:11" ht="15">
      <c r="A166" s="197">
        <v>44286</v>
      </c>
      <c r="B166" s="78" t="s">
        <v>552</v>
      </c>
      <c r="C166" s="78" t="s">
        <v>621</v>
      </c>
      <c r="D166" s="78" t="s">
        <v>699</v>
      </c>
      <c r="E166" s="206" t="s">
        <v>634</v>
      </c>
      <c r="F166" s="188">
        <v>21.919354838709676</v>
      </c>
      <c r="G166" s="188">
        <v>99.222931645169268</v>
      </c>
      <c r="H166" s="188">
        <v>121.10655173363443</v>
      </c>
      <c r="I166" s="172" t="s">
        <v>674</v>
      </c>
      <c r="J166" s="206" t="s">
        <v>700</v>
      </c>
      <c r="K166" s="172" t="s">
        <v>882</v>
      </c>
    </row>
    <row r="167" spans="1:11" ht="15">
      <c r="A167" s="197">
        <v>44286</v>
      </c>
      <c r="B167" s="78" t="s">
        <v>552</v>
      </c>
      <c r="C167" s="78" t="s">
        <v>621</v>
      </c>
      <c r="D167" s="78" t="s">
        <v>699</v>
      </c>
      <c r="E167" s="206" t="s">
        <v>634</v>
      </c>
      <c r="F167" s="188">
        <v>1872.9032258064517</v>
      </c>
      <c r="G167" s="188">
        <v>2277.8415587207642</v>
      </c>
      <c r="H167" s="188">
        <v>2517.3280823992727</v>
      </c>
      <c r="I167" s="172" t="s">
        <v>674</v>
      </c>
      <c r="J167" s="206" t="s">
        <v>700</v>
      </c>
      <c r="K167" s="172" t="s">
        <v>883</v>
      </c>
    </row>
    <row r="168" spans="1:11" ht="15">
      <c r="A168" s="197">
        <v>44286</v>
      </c>
      <c r="B168" s="78" t="s">
        <v>552</v>
      </c>
      <c r="C168" s="78" t="s">
        <v>621</v>
      </c>
      <c r="D168" s="78" t="s">
        <v>699</v>
      </c>
      <c r="E168" s="206" t="s">
        <v>634</v>
      </c>
      <c r="F168" s="188">
        <v>1130.3225806451612</v>
      </c>
      <c r="G168" s="188">
        <v>1986.3976170022236</v>
      </c>
      <c r="H168" s="188">
        <v>2069.7199195835974</v>
      </c>
      <c r="I168" s="172" t="s">
        <v>674</v>
      </c>
      <c r="J168" s="206" t="s">
        <v>700</v>
      </c>
      <c r="K168" s="172" t="s">
        <v>884</v>
      </c>
    </row>
    <row r="169" spans="1:11" ht="15">
      <c r="A169" s="197">
        <v>44286</v>
      </c>
      <c r="B169" s="78" t="s">
        <v>552</v>
      </c>
      <c r="C169" s="78" t="s">
        <v>621</v>
      </c>
      <c r="D169" s="78" t="s">
        <v>699</v>
      </c>
      <c r="E169" s="206" t="s">
        <v>634</v>
      </c>
      <c r="F169" s="188">
        <v>670.14516129032256</v>
      </c>
      <c r="G169" s="188">
        <v>264.77775773981222</v>
      </c>
      <c r="H169" s="188">
        <v>0</v>
      </c>
      <c r="I169" s="172" t="s">
        <v>674</v>
      </c>
      <c r="J169" s="206" t="s">
        <v>700</v>
      </c>
      <c r="K169" s="172" t="s">
        <v>885</v>
      </c>
    </row>
    <row r="170" spans="1:11" ht="15">
      <c r="A170" s="197">
        <v>44286</v>
      </c>
      <c r="B170" s="78" t="s">
        <v>552</v>
      </c>
      <c r="C170" s="78" t="s">
        <v>621</v>
      </c>
      <c r="D170" s="78" t="s">
        <v>699</v>
      </c>
      <c r="E170" s="206" t="s">
        <v>634</v>
      </c>
      <c r="F170" s="188">
        <v>504.79032258064518</v>
      </c>
      <c r="G170" s="188">
        <v>189.30826968811544</v>
      </c>
      <c r="H170" s="188">
        <v>136.59772520723746</v>
      </c>
      <c r="I170" s="172" t="s">
        <v>674</v>
      </c>
      <c r="J170" s="206" t="s">
        <v>700</v>
      </c>
      <c r="K170" s="172" t="s">
        <v>886</v>
      </c>
    </row>
    <row r="171" spans="1:11" ht="15">
      <c r="A171" s="197">
        <v>44286</v>
      </c>
      <c r="B171" s="78" t="s">
        <v>552</v>
      </c>
      <c r="C171" s="78" t="s">
        <v>621</v>
      </c>
      <c r="D171" s="78" t="s">
        <v>699</v>
      </c>
      <c r="E171" s="206" t="s">
        <v>634</v>
      </c>
      <c r="F171" s="188">
        <v>2.6774193548387095</v>
      </c>
      <c r="G171" s="188">
        <v>197.35968217220233</v>
      </c>
      <c r="H171" s="188">
        <v>854.28657982429559</v>
      </c>
      <c r="I171" s="172" t="s">
        <v>674</v>
      </c>
      <c r="J171" s="206" t="s">
        <v>700</v>
      </c>
      <c r="K171" s="172" t="s">
        <v>887</v>
      </c>
    </row>
    <row r="172" spans="1:11" ht="15">
      <c r="A172" s="197">
        <v>44286</v>
      </c>
      <c r="B172" s="78" t="s">
        <v>552</v>
      </c>
      <c r="C172" s="78" t="s">
        <v>621</v>
      </c>
      <c r="D172" s="78" t="s">
        <v>699</v>
      </c>
      <c r="E172" s="206" t="s">
        <v>634</v>
      </c>
      <c r="F172" s="188">
        <v>0.32258064516129031</v>
      </c>
      <c r="G172" s="188">
        <v>20.54411664109605</v>
      </c>
      <c r="H172" s="188">
        <v>0</v>
      </c>
      <c r="I172" s="172" t="s">
        <v>674</v>
      </c>
      <c r="J172" s="206" t="s">
        <v>700</v>
      </c>
      <c r="K172" s="172" t="s">
        <v>888</v>
      </c>
    </row>
    <row r="173" spans="1:11" ht="15">
      <c r="A173" s="197">
        <v>44286</v>
      </c>
      <c r="B173" s="78" t="s">
        <v>552</v>
      </c>
      <c r="C173" s="78" t="s">
        <v>621</v>
      </c>
      <c r="D173" s="78" t="s">
        <v>699</v>
      </c>
      <c r="E173" s="206" t="s">
        <v>634</v>
      </c>
      <c r="F173" s="188">
        <v>3627.5967741935483</v>
      </c>
      <c r="G173" s="188">
        <v>12639.617204774879</v>
      </c>
      <c r="H173" s="188">
        <v>0</v>
      </c>
      <c r="I173" s="172" t="s">
        <v>674</v>
      </c>
      <c r="J173" s="206" t="s">
        <v>700</v>
      </c>
      <c r="K173" s="172" t="s">
        <v>889</v>
      </c>
    </row>
    <row r="174" spans="1:11" ht="15">
      <c r="A174" s="197">
        <v>44286</v>
      </c>
      <c r="B174" s="78" t="s">
        <v>552</v>
      </c>
      <c r="C174" s="78" t="s">
        <v>621</v>
      </c>
      <c r="D174" s="78" t="s">
        <v>699</v>
      </c>
      <c r="E174" s="206" t="s">
        <v>634</v>
      </c>
      <c r="F174" s="188">
        <v>19011.83870967742</v>
      </c>
      <c r="G174" s="188">
        <v>133053.3621731973</v>
      </c>
      <c r="H174" s="188">
        <v>0</v>
      </c>
      <c r="I174" s="172" t="s">
        <v>674</v>
      </c>
      <c r="J174" s="206" t="s">
        <v>700</v>
      </c>
      <c r="K174" s="172" t="s">
        <v>890</v>
      </c>
    </row>
    <row r="175" spans="1:11" ht="15">
      <c r="A175" s="197">
        <v>44286</v>
      </c>
      <c r="B175" s="78" t="s">
        <v>552</v>
      </c>
      <c r="C175" s="78" t="s">
        <v>621</v>
      </c>
      <c r="D175" s="78" t="s">
        <v>699</v>
      </c>
      <c r="E175" s="206" t="s">
        <v>634</v>
      </c>
      <c r="F175" s="188">
        <v>243.82258064516128</v>
      </c>
      <c r="G175" s="188">
        <v>307.76850701067212</v>
      </c>
      <c r="H175" s="188">
        <v>155.6002313348572</v>
      </c>
      <c r="I175" s="172" t="s">
        <v>674</v>
      </c>
      <c r="J175" s="206" t="s">
        <v>700</v>
      </c>
      <c r="K175" s="172" t="s">
        <v>891</v>
      </c>
    </row>
    <row r="176" spans="1:11" ht="15">
      <c r="A176" s="197">
        <v>44286</v>
      </c>
      <c r="B176" s="78" t="s">
        <v>552</v>
      </c>
      <c r="C176" s="78" t="s">
        <v>621</v>
      </c>
      <c r="D176" s="78" t="s">
        <v>699</v>
      </c>
      <c r="E176" s="206" t="s">
        <v>634</v>
      </c>
      <c r="F176" s="188">
        <v>544.37096774193549</v>
      </c>
      <c r="G176" s="188">
        <v>517.09519287232786</v>
      </c>
      <c r="H176" s="188">
        <v>0</v>
      </c>
      <c r="I176" s="172" t="s">
        <v>674</v>
      </c>
      <c r="J176" s="206" t="s">
        <v>700</v>
      </c>
      <c r="K176" s="172" t="s">
        <v>892</v>
      </c>
    </row>
    <row r="177" spans="1:11" ht="15">
      <c r="A177" s="197">
        <v>44286</v>
      </c>
      <c r="B177" s="78" t="s">
        <v>552</v>
      </c>
      <c r="C177" s="78" t="s">
        <v>621</v>
      </c>
      <c r="D177" s="78" t="s">
        <v>699</v>
      </c>
      <c r="E177" s="206" t="s">
        <v>634</v>
      </c>
      <c r="F177" s="188">
        <v>232.79032258064515</v>
      </c>
      <c r="G177" s="188">
        <v>684.84192562282283</v>
      </c>
      <c r="H177" s="188">
        <v>591.00548043292667</v>
      </c>
      <c r="I177" s="172" t="s">
        <v>674</v>
      </c>
      <c r="J177" s="206" t="s">
        <v>700</v>
      </c>
      <c r="K177" s="172" t="s">
        <v>893</v>
      </c>
    </row>
    <row r="178" spans="1:11" ht="15">
      <c r="A178" s="197">
        <v>44286</v>
      </c>
      <c r="B178" s="78" t="s">
        <v>552</v>
      </c>
      <c r="C178" s="78" t="s">
        <v>621</v>
      </c>
      <c r="D178" s="78" t="s">
        <v>699</v>
      </c>
      <c r="E178" s="206" t="s">
        <v>634</v>
      </c>
      <c r="F178" s="188">
        <v>383.66129032258067</v>
      </c>
      <c r="G178" s="188">
        <v>859.57836468287849</v>
      </c>
      <c r="H178" s="188">
        <v>11057.255377158437</v>
      </c>
      <c r="I178" s="172" t="s">
        <v>674</v>
      </c>
      <c r="J178" s="206" t="s">
        <v>700</v>
      </c>
      <c r="K178" s="172" t="s">
        <v>894</v>
      </c>
    </row>
    <row r="179" spans="1:11" ht="15">
      <c r="A179" s="197">
        <v>44286</v>
      </c>
      <c r="B179" s="78" t="s">
        <v>552</v>
      </c>
      <c r="C179" s="78" t="s">
        <v>621</v>
      </c>
      <c r="D179" s="78" t="s">
        <v>699</v>
      </c>
      <c r="E179" s="206" t="s">
        <v>634</v>
      </c>
      <c r="F179" s="188">
        <v>988.70967741935488</v>
      </c>
      <c r="G179" s="188">
        <v>367.46098445241421</v>
      </c>
      <c r="H179" s="188">
        <v>0</v>
      </c>
      <c r="I179" s="172" t="s">
        <v>674</v>
      </c>
      <c r="J179" s="206" t="s">
        <v>700</v>
      </c>
      <c r="K179" s="172" t="s">
        <v>895</v>
      </c>
    </row>
    <row r="180" spans="1:11" ht="15">
      <c r="A180" s="197">
        <v>44286</v>
      </c>
      <c r="B180" s="78" t="s">
        <v>552</v>
      </c>
      <c r="C180" s="78" t="s">
        <v>621</v>
      </c>
      <c r="D180" s="78" t="s">
        <v>699</v>
      </c>
      <c r="E180" s="206" t="s">
        <v>634</v>
      </c>
      <c r="F180" s="188">
        <v>7666.7419354838712</v>
      </c>
      <c r="G180" s="188">
        <v>7976.5876065281909</v>
      </c>
      <c r="H180" s="188">
        <v>10969.196662168488</v>
      </c>
      <c r="I180" s="172" t="s">
        <v>674</v>
      </c>
      <c r="J180" s="206" t="s">
        <v>700</v>
      </c>
      <c r="K180" s="172" t="s">
        <v>896</v>
      </c>
    </row>
    <row r="181" spans="1:11" ht="15">
      <c r="A181" s="197">
        <v>44286</v>
      </c>
      <c r="B181" s="78" t="s">
        <v>552</v>
      </c>
      <c r="C181" s="78" t="s">
        <v>621</v>
      </c>
      <c r="D181" s="78" t="s">
        <v>699</v>
      </c>
      <c r="E181" s="206" t="s">
        <v>634</v>
      </c>
      <c r="F181" s="188">
        <v>728.35483870967744</v>
      </c>
      <c r="G181" s="188">
        <v>1090.5903391934016</v>
      </c>
      <c r="H181" s="188">
        <v>2189.9699815482909</v>
      </c>
      <c r="I181" s="172" t="s">
        <v>674</v>
      </c>
      <c r="J181" s="206" t="s">
        <v>700</v>
      </c>
      <c r="K181" s="172" t="s">
        <v>897</v>
      </c>
    </row>
    <row r="182" spans="1:11" ht="15">
      <c r="A182" s="197">
        <v>44286</v>
      </c>
      <c r="B182" s="78" t="s">
        <v>552</v>
      </c>
      <c r="C182" s="78" t="s">
        <v>621</v>
      </c>
      <c r="D182" s="78" t="s">
        <v>699</v>
      </c>
      <c r="E182" s="206" t="s">
        <v>634</v>
      </c>
      <c r="F182" s="188">
        <v>5.645161290322581</v>
      </c>
      <c r="G182" s="188">
        <v>2.8505980148200001</v>
      </c>
      <c r="H182" s="188">
        <v>0</v>
      </c>
      <c r="I182" s="172" t="s">
        <v>674</v>
      </c>
      <c r="J182" s="206" t="s">
        <v>700</v>
      </c>
      <c r="K182" s="172" t="s">
        <v>898</v>
      </c>
    </row>
    <row r="183" spans="1:11" ht="15">
      <c r="A183" s="197">
        <v>44286</v>
      </c>
      <c r="B183" s="78" t="s">
        <v>552</v>
      </c>
      <c r="C183" s="78" t="s">
        <v>621</v>
      </c>
      <c r="D183" s="78" t="s">
        <v>699</v>
      </c>
      <c r="E183" s="206" t="s">
        <v>634</v>
      </c>
      <c r="F183" s="188">
        <v>16.129032258064516</v>
      </c>
      <c r="G183" s="188">
        <v>2.1765376350008574</v>
      </c>
      <c r="H183" s="188">
        <v>0</v>
      </c>
      <c r="I183" s="172" t="s">
        <v>674</v>
      </c>
      <c r="J183" s="206" t="s">
        <v>700</v>
      </c>
      <c r="K183" s="172" t="s">
        <v>899</v>
      </c>
    </row>
    <row r="184" spans="1:11" ht="15">
      <c r="A184" s="197">
        <v>44286</v>
      </c>
      <c r="B184" s="78" t="s">
        <v>552</v>
      </c>
      <c r="C184" s="78" t="s">
        <v>621</v>
      </c>
      <c r="D184" s="78" t="s">
        <v>699</v>
      </c>
      <c r="E184" s="206" t="s">
        <v>634</v>
      </c>
      <c r="F184" s="188">
        <v>38.354838709677416</v>
      </c>
      <c r="G184" s="188">
        <v>21.147772691293227</v>
      </c>
      <c r="H184" s="188">
        <v>0</v>
      </c>
      <c r="I184" s="172" t="s">
        <v>674</v>
      </c>
      <c r="J184" s="206" t="s">
        <v>700</v>
      </c>
      <c r="K184" s="172" t="s">
        <v>900</v>
      </c>
    </row>
    <row r="185" spans="1:11" ht="15">
      <c r="A185" s="197">
        <v>44286</v>
      </c>
      <c r="B185" s="78" t="s">
        <v>552</v>
      </c>
      <c r="C185" s="78" t="s">
        <v>621</v>
      </c>
      <c r="D185" s="78" t="s">
        <v>699</v>
      </c>
      <c r="E185" s="206" t="s">
        <v>634</v>
      </c>
      <c r="F185" s="188">
        <v>1.1774193548387097</v>
      </c>
      <c r="G185" s="188">
        <v>32.771905074530864</v>
      </c>
      <c r="H185" s="188">
        <v>0</v>
      </c>
      <c r="I185" s="172" t="s">
        <v>674</v>
      </c>
      <c r="J185" s="206" t="s">
        <v>700</v>
      </c>
      <c r="K185" s="172" t="s">
        <v>901</v>
      </c>
    </row>
    <row r="186" spans="1:11" ht="15">
      <c r="A186" s="197">
        <v>44286</v>
      </c>
      <c r="B186" s="78" t="s">
        <v>552</v>
      </c>
      <c r="C186" s="78" t="s">
        <v>621</v>
      </c>
      <c r="D186" s="78" t="s">
        <v>699</v>
      </c>
      <c r="E186" s="206" t="s">
        <v>634</v>
      </c>
      <c r="F186" s="188">
        <v>258.19354838709677</v>
      </c>
      <c r="G186" s="188">
        <v>2781.4676260015403</v>
      </c>
      <c r="H186" s="188">
        <v>0</v>
      </c>
      <c r="I186" s="172" t="s">
        <v>674</v>
      </c>
      <c r="J186" s="206" t="s">
        <v>700</v>
      </c>
      <c r="K186" s="172" t="s">
        <v>902</v>
      </c>
    </row>
    <row r="187" spans="1:11" ht="15">
      <c r="A187" s="197">
        <v>44286</v>
      </c>
      <c r="B187" s="78" t="s">
        <v>552</v>
      </c>
      <c r="C187" s="78" t="s">
        <v>621</v>
      </c>
      <c r="D187" s="78" t="s">
        <v>699</v>
      </c>
      <c r="E187" s="206" t="s">
        <v>634</v>
      </c>
      <c r="F187" s="188">
        <v>2313.016129032258</v>
      </c>
      <c r="G187" s="188">
        <v>6394.1762959949046</v>
      </c>
      <c r="H187" s="188">
        <v>0</v>
      </c>
      <c r="I187" s="172" t="s">
        <v>674</v>
      </c>
      <c r="J187" s="206" t="s">
        <v>700</v>
      </c>
      <c r="K187" s="172" t="s">
        <v>903</v>
      </c>
    </row>
    <row r="188" spans="1:11" ht="15">
      <c r="A188" s="197">
        <v>44286</v>
      </c>
      <c r="B188" s="78" t="s">
        <v>552</v>
      </c>
      <c r="C188" s="78" t="s">
        <v>621</v>
      </c>
      <c r="D188" s="78" t="s">
        <v>699</v>
      </c>
      <c r="E188" s="206" t="s">
        <v>634</v>
      </c>
      <c r="F188" s="188">
        <v>7895.4516129032254</v>
      </c>
      <c r="G188" s="188">
        <v>45341.593145594372</v>
      </c>
      <c r="H188" s="188">
        <v>26761.036600479194</v>
      </c>
      <c r="I188" s="172" t="s">
        <v>674</v>
      </c>
      <c r="J188" s="206" t="s">
        <v>700</v>
      </c>
      <c r="K188" s="172" t="s">
        <v>904</v>
      </c>
    </row>
    <row r="189" spans="1:11" ht="15">
      <c r="A189" s="197">
        <v>44286</v>
      </c>
      <c r="B189" s="78" t="s">
        <v>552</v>
      </c>
      <c r="C189" s="78" t="s">
        <v>621</v>
      </c>
      <c r="D189" s="78" t="s">
        <v>699</v>
      </c>
      <c r="E189" s="206" t="s">
        <v>634</v>
      </c>
      <c r="F189" s="188">
        <v>119.35483870967742</v>
      </c>
      <c r="G189" s="188">
        <v>205.97246368957775</v>
      </c>
      <c r="H189" s="188">
        <v>0</v>
      </c>
      <c r="I189" s="172" t="s">
        <v>674</v>
      </c>
      <c r="J189" s="206" t="s">
        <v>700</v>
      </c>
      <c r="K189" s="172" t="s">
        <v>905</v>
      </c>
    </row>
    <row r="190" spans="1:11" ht="15">
      <c r="A190" s="197">
        <v>44286</v>
      </c>
      <c r="B190" s="78" t="s">
        <v>552</v>
      </c>
      <c r="C190" s="78" t="s">
        <v>621</v>
      </c>
      <c r="D190" s="78" t="s">
        <v>699</v>
      </c>
      <c r="E190" s="206" t="s">
        <v>634</v>
      </c>
      <c r="F190" s="188">
        <v>1166.9354838709678</v>
      </c>
      <c r="G190" s="188">
        <v>2114.7597679899718</v>
      </c>
      <c r="H190" s="188">
        <v>0</v>
      </c>
      <c r="I190" s="172" t="s">
        <v>674</v>
      </c>
      <c r="J190" s="206" t="s">
        <v>700</v>
      </c>
      <c r="K190" s="172" t="s">
        <v>906</v>
      </c>
    </row>
    <row r="191" spans="1:11" ht="15">
      <c r="A191" s="197">
        <v>44286</v>
      </c>
      <c r="B191" s="78" t="s">
        <v>552</v>
      </c>
      <c r="C191" s="78" t="s">
        <v>621</v>
      </c>
      <c r="D191" s="78" t="s">
        <v>699</v>
      </c>
      <c r="E191" s="206" t="s">
        <v>634</v>
      </c>
      <c r="F191" s="188">
        <v>30.903225806451612</v>
      </c>
      <c r="G191" s="188">
        <v>483.95101102394096</v>
      </c>
      <c r="H191" s="188">
        <v>0</v>
      </c>
      <c r="I191" s="172" t="s">
        <v>674</v>
      </c>
      <c r="J191" s="206" t="s">
        <v>700</v>
      </c>
      <c r="K191" s="172" t="s">
        <v>907</v>
      </c>
    </row>
    <row r="192" spans="1:11" ht="15">
      <c r="A192" s="197">
        <v>44286</v>
      </c>
      <c r="B192" s="78" t="s">
        <v>552</v>
      </c>
      <c r="C192" s="78" t="s">
        <v>621</v>
      </c>
      <c r="D192" s="78" t="s">
        <v>699</v>
      </c>
      <c r="E192" s="206" t="s">
        <v>634</v>
      </c>
      <c r="F192" s="188">
        <v>8.1451612903225801</v>
      </c>
      <c r="G192" s="188">
        <v>109.00042731208264</v>
      </c>
      <c r="H192" s="188">
        <v>307.14384070942691</v>
      </c>
      <c r="I192" s="172" t="s">
        <v>674</v>
      </c>
      <c r="J192" s="206" t="s">
        <v>700</v>
      </c>
      <c r="K192" s="172" t="s">
        <v>908</v>
      </c>
    </row>
    <row r="193" spans="1:11" ht="15">
      <c r="A193" s="197">
        <v>44286</v>
      </c>
      <c r="B193" s="78" t="s">
        <v>552</v>
      </c>
      <c r="C193" s="78" t="s">
        <v>621</v>
      </c>
      <c r="D193" s="78" t="s">
        <v>699</v>
      </c>
      <c r="E193" s="206" t="s">
        <v>634</v>
      </c>
      <c r="F193" s="188">
        <v>84.983870967741936</v>
      </c>
      <c r="G193" s="188">
        <v>1284.9638117303828</v>
      </c>
      <c r="H193" s="188">
        <v>1360.4692792817602</v>
      </c>
      <c r="I193" s="172" t="s">
        <v>674</v>
      </c>
      <c r="J193" s="206" t="s">
        <v>700</v>
      </c>
      <c r="K193" s="172" t="s">
        <v>909</v>
      </c>
    </row>
    <row r="194" spans="1:11" ht="15">
      <c r="A194" s="197">
        <v>44286</v>
      </c>
      <c r="B194" s="78" t="s">
        <v>552</v>
      </c>
      <c r="C194" s="78" t="s">
        <v>621</v>
      </c>
      <c r="D194" s="78" t="s">
        <v>699</v>
      </c>
      <c r="E194" s="206" t="s">
        <v>634</v>
      </c>
      <c r="F194" s="188">
        <v>72.91935483870968</v>
      </c>
      <c r="G194" s="188">
        <v>942.79059664671058</v>
      </c>
      <c r="H194" s="188">
        <v>0</v>
      </c>
      <c r="I194" s="172" t="s">
        <v>674</v>
      </c>
      <c r="J194" s="206" t="s">
        <v>700</v>
      </c>
      <c r="K194" s="172" t="s">
        <v>910</v>
      </c>
    </row>
    <row r="195" spans="1:11" ht="15">
      <c r="A195" s="197">
        <v>44286</v>
      </c>
      <c r="B195" s="78" t="s">
        <v>552</v>
      </c>
      <c r="C195" s="78" t="s">
        <v>621</v>
      </c>
      <c r="D195" s="78" t="s">
        <v>699</v>
      </c>
      <c r="E195" s="206" t="s">
        <v>634</v>
      </c>
      <c r="F195" s="188">
        <v>611.66129032258061</v>
      </c>
      <c r="G195" s="188">
        <v>778.85982298086162</v>
      </c>
      <c r="H195" s="188">
        <v>0</v>
      </c>
      <c r="I195" s="172" t="s">
        <v>674</v>
      </c>
      <c r="J195" s="206" t="s">
        <v>700</v>
      </c>
      <c r="K195" s="172" t="s">
        <v>911</v>
      </c>
    </row>
    <row r="196" spans="1:11" ht="15">
      <c r="A196" s="197">
        <v>44286</v>
      </c>
      <c r="B196" s="78" t="s">
        <v>552</v>
      </c>
      <c r="C196" s="78" t="s">
        <v>621</v>
      </c>
      <c r="D196" s="78" t="s">
        <v>699</v>
      </c>
      <c r="E196" s="206" t="s">
        <v>634</v>
      </c>
      <c r="F196" s="188">
        <v>3522.3709677419356</v>
      </c>
      <c r="G196" s="188">
        <v>29580.860682935319</v>
      </c>
      <c r="H196" s="188">
        <v>0</v>
      </c>
      <c r="I196" s="172" t="s">
        <v>674</v>
      </c>
      <c r="J196" s="206" t="s">
        <v>700</v>
      </c>
      <c r="K196" s="172" t="s">
        <v>912</v>
      </c>
    </row>
    <row r="197" spans="1:11" ht="15">
      <c r="A197" s="197">
        <v>44286</v>
      </c>
      <c r="B197" s="78" t="s">
        <v>552</v>
      </c>
      <c r="C197" s="78" t="s">
        <v>621</v>
      </c>
      <c r="D197" s="78" t="s">
        <v>699</v>
      </c>
      <c r="E197" s="206" t="s">
        <v>634</v>
      </c>
      <c r="F197" s="188">
        <v>2872.2096774193546</v>
      </c>
      <c r="G197" s="188">
        <v>14053.512887323755</v>
      </c>
      <c r="H197" s="188">
        <v>0</v>
      </c>
      <c r="I197" s="172" t="s">
        <v>674</v>
      </c>
      <c r="J197" s="206" t="s">
        <v>700</v>
      </c>
      <c r="K197" s="172" t="s">
        <v>913</v>
      </c>
    </row>
    <row r="198" spans="1:11" ht="15">
      <c r="A198" s="197">
        <v>44286</v>
      </c>
      <c r="B198" s="78" t="s">
        <v>552</v>
      </c>
      <c r="C198" s="78" t="s">
        <v>621</v>
      </c>
      <c r="D198" s="78" t="s">
        <v>699</v>
      </c>
      <c r="E198" s="206" t="s">
        <v>634</v>
      </c>
      <c r="F198" s="188">
        <v>0.967741935483871</v>
      </c>
      <c r="G198" s="188">
        <v>4.1540775433730648</v>
      </c>
      <c r="H198" s="188">
        <v>0</v>
      </c>
      <c r="I198" s="172" t="s">
        <v>674</v>
      </c>
      <c r="J198" s="206" t="s">
        <v>700</v>
      </c>
      <c r="K198" s="172" t="s">
        <v>928</v>
      </c>
    </row>
    <row r="199" spans="1:11" ht="15">
      <c r="A199" s="197">
        <v>44286</v>
      </c>
      <c r="B199" s="78" t="s">
        <v>552</v>
      </c>
      <c r="C199" s="78" t="s">
        <v>621</v>
      </c>
      <c r="D199" s="78" t="s">
        <v>699</v>
      </c>
      <c r="E199" s="206" t="s">
        <v>634</v>
      </c>
      <c r="F199" s="188">
        <v>5.209677419354839</v>
      </c>
      <c r="G199" s="188">
        <v>16.781282842398241</v>
      </c>
      <c r="H199" s="188">
        <v>0</v>
      </c>
      <c r="I199" s="172" t="s">
        <v>674</v>
      </c>
      <c r="J199" s="206" t="s">
        <v>700</v>
      </c>
      <c r="K199" s="172" t="s">
        <v>929</v>
      </c>
    </row>
    <row r="200" spans="1:11" ht="15">
      <c r="A200" s="197">
        <v>44286</v>
      </c>
      <c r="B200" s="78" t="s">
        <v>552</v>
      </c>
      <c r="C200" s="78" t="s">
        <v>621</v>
      </c>
      <c r="D200" s="78" t="s">
        <v>699</v>
      </c>
      <c r="E200" s="206" t="s">
        <v>634</v>
      </c>
      <c r="F200" s="188">
        <v>140.25806451612902</v>
      </c>
      <c r="G200" s="188">
        <v>574.39805408651603</v>
      </c>
      <c r="H200" s="188">
        <v>0</v>
      </c>
      <c r="I200" s="172" t="s">
        <v>674</v>
      </c>
      <c r="J200" s="206" t="s">
        <v>700</v>
      </c>
      <c r="K200" s="172" t="s">
        <v>930</v>
      </c>
    </row>
    <row r="201" spans="1:11" ht="15">
      <c r="A201" s="197">
        <v>44286</v>
      </c>
      <c r="B201" s="78" t="s">
        <v>552</v>
      </c>
      <c r="C201" s="78" t="s">
        <v>621</v>
      </c>
      <c r="D201" s="78" t="s">
        <v>699</v>
      </c>
      <c r="E201" s="206" t="s">
        <v>634</v>
      </c>
      <c r="F201" s="188">
        <v>3854.2419354838707</v>
      </c>
      <c r="G201" s="188">
        <v>1164.4860572775867</v>
      </c>
      <c r="H201" s="188">
        <v>539.78133348021254</v>
      </c>
      <c r="I201" s="172" t="s">
        <v>674</v>
      </c>
      <c r="J201" s="206" t="s">
        <v>700</v>
      </c>
      <c r="K201" s="172" t="s">
        <v>931</v>
      </c>
    </row>
    <row r="202" spans="1:11" ht="15">
      <c r="A202" s="197">
        <v>44286</v>
      </c>
      <c r="B202" s="78" t="s">
        <v>552</v>
      </c>
      <c r="C202" s="78" t="s">
        <v>621</v>
      </c>
      <c r="D202" s="78" t="s">
        <v>699</v>
      </c>
      <c r="E202" s="206" t="s">
        <v>634</v>
      </c>
      <c r="F202" s="188">
        <v>3.6774193548387095</v>
      </c>
      <c r="G202" s="188">
        <v>12.686371587388875</v>
      </c>
      <c r="H202" s="188">
        <v>0</v>
      </c>
      <c r="I202" s="172" t="s">
        <v>674</v>
      </c>
      <c r="J202" s="206" t="s">
        <v>700</v>
      </c>
      <c r="K202" s="172" t="s">
        <v>932</v>
      </c>
    </row>
    <row r="203" spans="1:11" ht="15">
      <c r="A203" s="197">
        <v>44286</v>
      </c>
      <c r="B203" s="78" t="s">
        <v>552</v>
      </c>
      <c r="C203" s="78" t="s">
        <v>621</v>
      </c>
      <c r="D203" s="78" t="s">
        <v>699</v>
      </c>
      <c r="E203" s="206" t="s">
        <v>634</v>
      </c>
      <c r="F203" s="188">
        <v>1.3548387096774193</v>
      </c>
      <c r="G203" s="188">
        <v>75.510264818001474</v>
      </c>
      <c r="H203" s="188">
        <v>261.13299000302936</v>
      </c>
      <c r="I203" s="172" t="s">
        <v>674</v>
      </c>
      <c r="J203" s="206" t="s">
        <v>700</v>
      </c>
      <c r="K203" s="172" t="s">
        <v>933</v>
      </c>
    </row>
    <row r="204" spans="1:11" ht="15">
      <c r="A204" s="197">
        <v>44286</v>
      </c>
      <c r="B204" s="78" t="s">
        <v>552</v>
      </c>
      <c r="C204" s="78" t="s">
        <v>621</v>
      </c>
      <c r="D204" s="78" t="s">
        <v>699</v>
      </c>
      <c r="E204" s="206" t="s">
        <v>634</v>
      </c>
      <c r="F204" s="188">
        <v>29.419354838709676</v>
      </c>
      <c r="G204" s="188">
        <v>1292.0794462888255</v>
      </c>
      <c r="H204" s="188">
        <v>0</v>
      </c>
      <c r="I204" s="172" t="s">
        <v>674</v>
      </c>
      <c r="J204" s="206" t="s">
        <v>700</v>
      </c>
      <c r="K204" s="172" t="s">
        <v>934</v>
      </c>
    </row>
    <row r="205" spans="1:11" ht="15">
      <c r="A205" s="197">
        <v>44286</v>
      </c>
      <c r="B205" s="78" t="s">
        <v>552</v>
      </c>
      <c r="C205" s="78" t="s">
        <v>621</v>
      </c>
      <c r="D205" s="78" t="s">
        <v>699</v>
      </c>
      <c r="E205" s="206" t="s">
        <v>634</v>
      </c>
      <c r="F205" s="188">
        <v>38.854838709677416</v>
      </c>
      <c r="G205" s="188">
        <v>1340.1090134421188</v>
      </c>
      <c r="H205" s="188">
        <v>90.61166037839773</v>
      </c>
      <c r="I205" s="172" t="s">
        <v>674</v>
      </c>
      <c r="J205" s="206" t="s">
        <v>700</v>
      </c>
      <c r="K205" s="172" t="s">
        <v>935</v>
      </c>
    </row>
    <row r="206" spans="1:11" ht="15">
      <c r="A206" s="197">
        <v>44286</v>
      </c>
      <c r="B206" s="78" t="s">
        <v>552</v>
      </c>
      <c r="C206" s="78" t="s">
        <v>621</v>
      </c>
      <c r="D206" s="78" t="s">
        <v>699</v>
      </c>
      <c r="E206" s="206" t="s">
        <v>634</v>
      </c>
      <c r="F206" s="188">
        <v>1195.9516129032259</v>
      </c>
      <c r="G206" s="188">
        <v>14900.540047848292</v>
      </c>
      <c r="H206" s="188">
        <v>0</v>
      </c>
      <c r="I206" s="172" t="s">
        <v>674</v>
      </c>
      <c r="J206" s="206" t="s">
        <v>700</v>
      </c>
      <c r="K206" s="172" t="s">
        <v>936</v>
      </c>
    </row>
    <row r="207" spans="1:11" ht="15">
      <c r="A207" s="197">
        <v>44286</v>
      </c>
      <c r="B207" s="78" t="s">
        <v>552</v>
      </c>
      <c r="C207" s="78" t="s">
        <v>621</v>
      </c>
      <c r="D207" s="78" t="s">
        <v>699</v>
      </c>
      <c r="E207" s="206" t="s">
        <v>634</v>
      </c>
      <c r="F207" s="188">
        <v>1421.0483870967741</v>
      </c>
      <c r="G207" s="188">
        <v>563.39219164902488</v>
      </c>
      <c r="H207" s="188">
        <v>0</v>
      </c>
      <c r="I207" s="172" t="s">
        <v>674</v>
      </c>
      <c r="J207" s="206" t="s">
        <v>700</v>
      </c>
      <c r="K207" s="172" t="s">
        <v>937</v>
      </c>
    </row>
    <row r="208" spans="1:11" ht="15">
      <c r="A208" s="197">
        <v>44286</v>
      </c>
      <c r="B208" s="78" t="s">
        <v>552</v>
      </c>
      <c r="C208" s="78" t="s">
        <v>621</v>
      </c>
      <c r="D208" s="78" t="s">
        <v>699</v>
      </c>
      <c r="E208" s="206" t="s">
        <v>634</v>
      </c>
      <c r="F208" s="188">
        <v>556.51612903225805</v>
      </c>
      <c r="G208" s="188">
        <v>7975.4888103755984</v>
      </c>
      <c r="H208" s="188">
        <v>2705.1306766544571</v>
      </c>
      <c r="I208" s="172" t="s">
        <v>674</v>
      </c>
      <c r="J208" s="206" t="s">
        <v>700</v>
      </c>
      <c r="K208" s="172" t="s">
        <v>938</v>
      </c>
    </row>
    <row r="209" spans="1:11" ht="15">
      <c r="A209" s="197">
        <v>44286</v>
      </c>
      <c r="B209" s="78" t="s">
        <v>552</v>
      </c>
      <c r="C209" s="78" t="s">
        <v>621</v>
      </c>
      <c r="D209" s="78" t="s">
        <v>699</v>
      </c>
      <c r="E209" s="206" t="s">
        <v>634</v>
      </c>
      <c r="F209" s="188">
        <v>18.774193548387096</v>
      </c>
      <c r="G209" s="188">
        <v>296.4154201916952</v>
      </c>
      <c r="H209" s="188">
        <v>2217.0967475420671</v>
      </c>
      <c r="I209" s="172" t="s">
        <v>674</v>
      </c>
      <c r="J209" s="206" t="s">
        <v>700</v>
      </c>
      <c r="K209" s="172" t="s">
        <v>939</v>
      </c>
    </row>
    <row r="210" spans="1:11" ht="15">
      <c r="A210" s="197">
        <v>44286</v>
      </c>
      <c r="B210" s="78" t="s">
        <v>552</v>
      </c>
      <c r="C210" s="78" t="s">
        <v>621</v>
      </c>
      <c r="D210" s="78" t="s">
        <v>699</v>
      </c>
      <c r="E210" s="206" t="s">
        <v>634</v>
      </c>
      <c r="F210" s="188">
        <v>70</v>
      </c>
      <c r="G210" s="188">
        <v>533.18264881965024</v>
      </c>
      <c r="H210" s="188">
        <v>614.21607777257577</v>
      </c>
      <c r="I210" s="172" t="s">
        <v>674</v>
      </c>
      <c r="J210" s="206" t="s">
        <v>700</v>
      </c>
      <c r="K210" s="172" t="s">
        <v>940</v>
      </c>
    </row>
    <row r="211" spans="1:11" ht="15">
      <c r="A211" s="197">
        <v>44286</v>
      </c>
      <c r="B211" s="78" t="s">
        <v>552</v>
      </c>
      <c r="C211" s="78" t="s">
        <v>621</v>
      </c>
      <c r="D211" s="78" t="s">
        <v>699</v>
      </c>
      <c r="E211" s="206" t="s">
        <v>634</v>
      </c>
      <c r="F211" s="188">
        <v>924.77419354838707</v>
      </c>
      <c r="G211" s="188">
        <v>5732.9455838939766</v>
      </c>
      <c r="H211" s="188">
        <v>4077.2493183883671</v>
      </c>
      <c r="I211" s="172" t="s">
        <v>674</v>
      </c>
      <c r="J211" s="206" t="s">
        <v>700</v>
      </c>
      <c r="K211" s="172" t="s">
        <v>941</v>
      </c>
    </row>
    <row r="212" spans="1:11" ht="15">
      <c r="A212" s="197">
        <v>44286</v>
      </c>
      <c r="B212" s="78" t="s">
        <v>552</v>
      </c>
      <c r="C212" s="78" t="s">
        <v>621</v>
      </c>
      <c r="D212" s="78" t="s">
        <v>699</v>
      </c>
      <c r="E212" s="206" t="s">
        <v>634</v>
      </c>
      <c r="F212" s="188">
        <v>261.74193548387098</v>
      </c>
      <c r="G212" s="188">
        <v>2210.7286870325443</v>
      </c>
      <c r="H212" s="188">
        <v>2748.3131833328744</v>
      </c>
      <c r="I212" s="172" t="s">
        <v>674</v>
      </c>
      <c r="J212" s="206" t="s">
        <v>700</v>
      </c>
      <c r="K212" s="172" t="s">
        <v>942</v>
      </c>
    </row>
    <row r="213" spans="1:11" ht="15">
      <c r="A213" s="197">
        <v>44286</v>
      </c>
      <c r="B213" s="78" t="s">
        <v>552</v>
      </c>
      <c r="C213" s="78" t="s">
        <v>621</v>
      </c>
      <c r="D213" s="78" t="s">
        <v>699</v>
      </c>
      <c r="E213" s="206" t="s">
        <v>634</v>
      </c>
      <c r="F213" s="188">
        <v>57.50</v>
      </c>
      <c r="G213" s="188">
        <v>692.89889049883584</v>
      </c>
      <c r="H213" s="188">
        <v>0</v>
      </c>
      <c r="I213" s="172" t="s">
        <v>674</v>
      </c>
      <c r="J213" s="206" t="s">
        <v>700</v>
      </c>
      <c r="K213" s="172" t="s">
        <v>943</v>
      </c>
    </row>
    <row r="214" spans="1:11" ht="15">
      <c r="A214" s="197">
        <v>44286</v>
      </c>
      <c r="B214" s="78" t="s">
        <v>552</v>
      </c>
      <c r="C214" s="78" t="s">
        <v>621</v>
      </c>
      <c r="D214" s="78" t="s">
        <v>699</v>
      </c>
      <c r="E214" s="206" t="s">
        <v>634</v>
      </c>
      <c r="F214" s="188">
        <v>31.193548387096776</v>
      </c>
      <c r="G214" s="188">
        <v>320.56743668718531</v>
      </c>
      <c r="H214" s="188">
        <v>0</v>
      </c>
      <c r="I214" s="172" t="s">
        <v>674</v>
      </c>
      <c r="J214" s="206" t="s">
        <v>700</v>
      </c>
      <c r="K214" s="172" t="s">
        <v>944</v>
      </c>
    </row>
    <row r="215" spans="1:11" ht="15">
      <c r="A215" s="197">
        <v>44286</v>
      </c>
      <c r="B215" s="78" t="s">
        <v>552</v>
      </c>
      <c r="C215" s="78" t="s">
        <v>621</v>
      </c>
      <c r="D215" s="78" t="s">
        <v>699</v>
      </c>
      <c r="E215" s="206" t="s">
        <v>634</v>
      </c>
      <c r="F215" s="188">
        <v>27.306451612903224</v>
      </c>
      <c r="G215" s="188">
        <v>236.37274228639504</v>
      </c>
      <c r="H215" s="188">
        <v>0</v>
      </c>
      <c r="I215" s="172" t="s">
        <v>674</v>
      </c>
      <c r="J215" s="206" t="s">
        <v>700</v>
      </c>
      <c r="K215" s="172" t="s">
        <v>945</v>
      </c>
    </row>
    <row r="216" spans="1:11" ht="15">
      <c r="A216" s="197">
        <v>44286</v>
      </c>
      <c r="B216" s="78" t="s">
        <v>552</v>
      </c>
      <c r="C216" s="78" t="s">
        <v>621</v>
      </c>
      <c r="D216" s="78" t="s">
        <v>699</v>
      </c>
      <c r="E216" s="206" t="s">
        <v>634</v>
      </c>
      <c r="F216" s="188">
        <v>78.677419354838705</v>
      </c>
      <c r="G216" s="188">
        <v>621.4663467304407</v>
      </c>
      <c r="H216" s="188">
        <v>0</v>
      </c>
      <c r="I216" s="172" t="s">
        <v>674</v>
      </c>
      <c r="J216" s="206" t="s">
        <v>700</v>
      </c>
      <c r="K216" s="172" t="s">
        <v>946</v>
      </c>
    </row>
    <row r="217" spans="1:11" ht="15">
      <c r="A217" s="197">
        <v>44286</v>
      </c>
      <c r="B217" s="78" t="s">
        <v>552</v>
      </c>
      <c r="C217" s="78" t="s">
        <v>621</v>
      </c>
      <c r="D217" s="78" t="s">
        <v>699</v>
      </c>
      <c r="E217" s="206" t="s">
        <v>634</v>
      </c>
      <c r="F217" s="188">
        <v>568.5322580645161</v>
      </c>
      <c r="G217" s="188">
        <v>2418.9006086309932</v>
      </c>
      <c r="H217" s="188">
        <v>126.79353363994382</v>
      </c>
      <c r="I217" s="172" t="s">
        <v>674</v>
      </c>
      <c r="J217" s="206" t="s">
        <v>700</v>
      </c>
      <c r="K217" s="172" t="s">
        <v>947</v>
      </c>
    </row>
    <row r="218" spans="1:11" ht="15">
      <c r="A218" s="197">
        <v>44286</v>
      </c>
      <c r="B218" s="78" t="s">
        <v>552</v>
      </c>
      <c r="C218" s="78" t="s">
        <v>621</v>
      </c>
      <c r="D218" s="78" t="s">
        <v>699</v>
      </c>
      <c r="E218" s="206" t="s">
        <v>634</v>
      </c>
      <c r="F218" s="188">
        <v>77.096774193548384</v>
      </c>
      <c r="G218" s="188">
        <v>483.1676795710178</v>
      </c>
      <c r="H218" s="188">
        <v>0</v>
      </c>
      <c r="I218" s="172" t="s">
        <v>674</v>
      </c>
      <c r="J218" s="206" t="s">
        <v>700</v>
      </c>
      <c r="K218" s="172" t="s">
        <v>948</v>
      </c>
    </row>
    <row r="219" spans="1:11" ht="15">
      <c r="A219" s="197">
        <v>44286</v>
      </c>
      <c r="B219" s="78" t="s">
        <v>552</v>
      </c>
      <c r="C219" s="78" t="s">
        <v>621</v>
      </c>
      <c r="D219" s="78" t="s">
        <v>699</v>
      </c>
      <c r="E219" s="206" t="s">
        <v>634</v>
      </c>
      <c r="F219" s="188">
        <v>94.629032258064512</v>
      </c>
      <c r="G219" s="188">
        <v>441.1904417127663</v>
      </c>
      <c r="H219" s="188">
        <v>0</v>
      </c>
      <c r="I219" s="172" t="s">
        <v>674</v>
      </c>
      <c r="J219" s="206" t="s">
        <v>700</v>
      </c>
      <c r="K219" s="172" t="s">
        <v>949</v>
      </c>
    </row>
    <row r="220" spans="1:11" ht="15">
      <c r="A220" s="197">
        <v>44286</v>
      </c>
      <c r="B220" s="78" t="s">
        <v>552</v>
      </c>
      <c r="C220" s="78" t="s">
        <v>621</v>
      </c>
      <c r="D220" s="78" t="s">
        <v>699</v>
      </c>
      <c r="E220" s="206" t="s">
        <v>634</v>
      </c>
      <c r="F220" s="188">
        <v>2.338709677419355</v>
      </c>
      <c r="G220" s="188">
        <v>110.09638064000866</v>
      </c>
      <c r="H220" s="188">
        <v>0</v>
      </c>
      <c r="I220" s="172" t="s">
        <v>674</v>
      </c>
      <c r="J220" s="206" t="s">
        <v>700</v>
      </c>
      <c r="K220" s="172" t="s">
        <v>950</v>
      </c>
    </row>
    <row r="221" spans="1:11" ht="15">
      <c r="A221" s="197">
        <v>44286</v>
      </c>
      <c r="B221" s="78" t="s">
        <v>552</v>
      </c>
      <c r="C221" s="78" t="s">
        <v>621</v>
      </c>
      <c r="D221" s="78" t="s">
        <v>699</v>
      </c>
      <c r="E221" s="206" t="s">
        <v>634</v>
      </c>
      <c r="F221" s="188">
        <v>26.677419354838708</v>
      </c>
      <c r="G221" s="188">
        <v>1033.5874404006249</v>
      </c>
      <c r="H221" s="188">
        <v>0</v>
      </c>
      <c r="I221" s="172" t="s">
        <v>674</v>
      </c>
      <c r="J221" s="206" t="s">
        <v>700</v>
      </c>
      <c r="K221" s="172" t="s">
        <v>951</v>
      </c>
    </row>
    <row r="222" spans="1:11" ht="15">
      <c r="A222" s="197">
        <v>44286</v>
      </c>
      <c r="B222" s="78" t="s">
        <v>552</v>
      </c>
      <c r="C222" s="78" t="s">
        <v>621</v>
      </c>
      <c r="D222" s="78" t="s">
        <v>699</v>
      </c>
      <c r="E222" s="206" t="s">
        <v>634</v>
      </c>
      <c r="F222" s="188">
        <v>1.7741935483870968</v>
      </c>
      <c r="G222" s="188">
        <v>64.340673447395744</v>
      </c>
      <c r="H222" s="188">
        <v>0</v>
      </c>
      <c r="I222" s="172" t="s">
        <v>674</v>
      </c>
      <c r="J222" s="206" t="s">
        <v>700</v>
      </c>
      <c r="K222" s="172" t="s">
        <v>952</v>
      </c>
    </row>
    <row r="223" spans="1:11" ht="15">
      <c r="A223" s="197">
        <v>44286</v>
      </c>
      <c r="B223" s="78" t="s">
        <v>552</v>
      </c>
      <c r="C223" s="78" t="s">
        <v>621</v>
      </c>
      <c r="D223" s="78" t="s">
        <v>699</v>
      </c>
      <c r="E223" s="206" t="s">
        <v>634</v>
      </c>
      <c r="F223" s="188">
        <v>3.935483870967742</v>
      </c>
      <c r="G223" s="188">
        <v>112.98517911127969</v>
      </c>
      <c r="H223" s="188">
        <v>0</v>
      </c>
      <c r="I223" s="172" t="s">
        <v>674</v>
      </c>
      <c r="J223" s="206" t="s">
        <v>700</v>
      </c>
      <c r="K223" s="172" t="s">
        <v>953</v>
      </c>
    </row>
    <row r="224" spans="1:11" ht="15">
      <c r="A224" s="197">
        <v>44286</v>
      </c>
      <c r="B224" s="78" t="s">
        <v>552</v>
      </c>
      <c r="C224" s="78" t="s">
        <v>621</v>
      </c>
      <c r="D224" s="78" t="s">
        <v>699</v>
      </c>
      <c r="E224" s="206" t="s">
        <v>634</v>
      </c>
      <c r="F224" s="188">
        <v>449.33870967741933</v>
      </c>
      <c r="G224" s="188">
        <v>9973.4713376644941</v>
      </c>
      <c r="H224" s="188">
        <v>1517.1435653107874</v>
      </c>
      <c r="I224" s="172" t="s">
        <v>674</v>
      </c>
      <c r="J224" s="206" t="s">
        <v>700</v>
      </c>
      <c r="K224" s="172" t="s">
        <v>954</v>
      </c>
    </row>
    <row r="225" spans="1:11" ht="15">
      <c r="A225" s="197">
        <v>44286</v>
      </c>
      <c r="B225" s="78" t="s">
        <v>552</v>
      </c>
      <c r="C225" s="78" t="s">
        <v>621</v>
      </c>
      <c r="D225" s="78" t="s">
        <v>699</v>
      </c>
      <c r="E225" s="206" t="s">
        <v>634</v>
      </c>
      <c r="F225" s="188">
        <v>471</v>
      </c>
      <c r="G225" s="188">
        <v>7371.4560414910256</v>
      </c>
      <c r="H225" s="188">
        <v>31050.163862190519</v>
      </c>
      <c r="I225" s="172" t="s">
        <v>674</v>
      </c>
      <c r="J225" s="206" t="s">
        <v>700</v>
      </c>
      <c r="K225" s="172" t="s">
        <v>955</v>
      </c>
    </row>
    <row r="226" spans="1:11" ht="15">
      <c r="A226" s="197">
        <v>44286</v>
      </c>
      <c r="B226" s="78" t="s">
        <v>552</v>
      </c>
      <c r="C226" s="78" t="s">
        <v>621</v>
      </c>
      <c r="D226" s="78" t="s">
        <v>699</v>
      </c>
      <c r="E226" s="206" t="s">
        <v>634</v>
      </c>
      <c r="F226" s="188">
        <v>61.016129032258064</v>
      </c>
      <c r="G226" s="188">
        <v>753.75195111052278</v>
      </c>
      <c r="H226" s="188">
        <v>0</v>
      </c>
      <c r="I226" s="172" t="s">
        <v>674</v>
      </c>
      <c r="J226" s="206" t="s">
        <v>700</v>
      </c>
      <c r="K226" s="172" t="s">
        <v>956</v>
      </c>
    </row>
    <row r="227" spans="1:11" ht="15">
      <c r="A227" s="197">
        <v>44286</v>
      </c>
      <c r="B227" s="78" t="s">
        <v>552</v>
      </c>
      <c r="C227" s="78" t="s">
        <v>621</v>
      </c>
      <c r="D227" s="78" t="s">
        <v>699</v>
      </c>
      <c r="E227" s="206" t="s">
        <v>634</v>
      </c>
      <c r="F227" s="188">
        <v>56.064516129032256</v>
      </c>
      <c r="G227" s="188">
        <v>596.64457851126599</v>
      </c>
      <c r="H227" s="188">
        <v>168.8193660323318</v>
      </c>
      <c r="I227" s="172" t="s">
        <v>674</v>
      </c>
      <c r="J227" s="206" t="s">
        <v>700</v>
      </c>
      <c r="K227" s="172" t="s">
        <v>957</v>
      </c>
    </row>
    <row r="228" spans="1:11" ht="15">
      <c r="A228" s="197">
        <v>44286</v>
      </c>
      <c r="B228" s="78" t="s">
        <v>552</v>
      </c>
      <c r="C228" s="78" t="s">
        <v>621</v>
      </c>
      <c r="D228" s="78" t="s">
        <v>699</v>
      </c>
      <c r="E228" s="206" t="s">
        <v>634</v>
      </c>
      <c r="F228" s="188">
        <v>11457.967741935483</v>
      </c>
      <c r="G228" s="188">
        <v>2891.7456809053683</v>
      </c>
      <c r="H228" s="188">
        <v>176.25512929966126</v>
      </c>
      <c r="I228" s="172" t="s">
        <v>674</v>
      </c>
      <c r="J228" s="206" t="s">
        <v>700</v>
      </c>
      <c r="K228" s="172" t="s">
        <v>973</v>
      </c>
    </row>
    <row r="229" spans="1:11" ht="15">
      <c r="A229" s="197">
        <v>44286</v>
      </c>
      <c r="B229" s="78" t="s">
        <v>552</v>
      </c>
      <c r="C229" s="78" t="s">
        <v>621</v>
      </c>
      <c r="D229" s="78" t="s">
        <v>699</v>
      </c>
      <c r="E229" s="206" t="s">
        <v>634</v>
      </c>
      <c r="F229" s="188">
        <v>8611.3870967741932</v>
      </c>
      <c r="G229" s="188">
        <v>1699.0837664939352</v>
      </c>
      <c r="H229" s="188">
        <v>1377.1033571094158</v>
      </c>
      <c r="I229" s="172" t="s">
        <v>674</v>
      </c>
      <c r="J229" s="206" t="s">
        <v>700</v>
      </c>
      <c r="K229" s="172" t="s">
        <v>974</v>
      </c>
    </row>
    <row r="230" spans="1:11" ht="15">
      <c r="A230" s="197">
        <v>44286</v>
      </c>
      <c r="B230" s="78" t="s">
        <v>552</v>
      </c>
      <c r="C230" s="78" t="s">
        <v>621</v>
      </c>
      <c r="D230" s="78" t="s">
        <v>699</v>
      </c>
      <c r="E230" s="206" t="s">
        <v>634</v>
      </c>
      <c r="F230" s="188">
        <v>15.709677419354838</v>
      </c>
      <c r="G230" s="188">
        <v>61.073379523311608</v>
      </c>
      <c r="H230" s="188">
        <v>0</v>
      </c>
      <c r="I230" s="172" t="s">
        <v>674</v>
      </c>
      <c r="J230" s="206" t="s">
        <v>700</v>
      </c>
      <c r="K230" s="172" t="s">
        <v>975</v>
      </c>
    </row>
    <row r="231" spans="1:11" ht="15">
      <c r="A231" s="197">
        <v>44286</v>
      </c>
      <c r="B231" s="78" t="s">
        <v>552</v>
      </c>
      <c r="C231" s="78" t="s">
        <v>621</v>
      </c>
      <c r="D231" s="78" t="s">
        <v>699</v>
      </c>
      <c r="E231" s="206" t="s">
        <v>634</v>
      </c>
      <c r="F231" s="188">
        <v>3.50</v>
      </c>
      <c r="G231" s="188">
        <v>11.008927357834336</v>
      </c>
      <c r="H231" s="188">
        <v>48.106634353226291</v>
      </c>
      <c r="I231" s="172" t="s">
        <v>674</v>
      </c>
      <c r="J231" s="206" t="s">
        <v>700</v>
      </c>
      <c r="K231" s="172" t="s">
        <v>976</v>
      </c>
    </row>
    <row r="232" spans="1:11" ht="15">
      <c r="A232" s="197">
        <v>44286</v>
      </c>
      <c r="B232" s="78" t="s">
        <v>552</v>
      </c>
      <c r="C232" s="78" t="s">
        <v>621</v>
      </c>
      <c r="D232" s="78" t="s">
        <v>699</v>
      </c>
      <c r="E232" s="206" t="s">
        <v>634</v>
      </c>
      <c r="F232" s="188">
        <v>91.451612903225808</v>
      </c>
      <c r="G232" s="188">
        <v>2245.2243210757247</v>
      </c>
      <c r="H232" s="188">
        <v>5405.6759659607278</v>
      </c>
      <c r="I232" s="172" t="s">
        <v>674</v>
      </c>
      <c r="J232" s="206" t="s">
        <v>700</v>
      </c>
      <c r="K232" s="172" t="s">
        <v>977</v>
      </c>
    </row>
    <row r="233" spans="1:11" ht="15">
      <c r="A233" s="197">
        <v>44286</v>
      </c>
      <c r="B233" s="78" t="s">
        <v>552</v>
      </c>
      <c r="C233" s="78" t="s">
        <v>621</v>
      </c>
      <c r="D233" s="78" t="s">
        <v>699</v>
      </c>
      <c r="E233" s="206" t="s">
        <v>634</v>
      </c>
      <c r="F233" s="188">
        <v>2.903225806451613</v>
      </c>
      <c r="G233" s="188">
        <v>94.863149085720934</v>
      </c>
      <c r="H233" s="188">
        <v>98.069455536889649</v>
      </c>
      <c r="I233" s="172" t="s">
        <v>674</v>
      </c>
      <c r="J233" s="206" t="s">
        <v>700</v>
      </c>
      <c r="K233" s="172" t="s">
        <v>978</v>
      </c>
    </row>
    <row r="234" spans="1:11" ht="15">
      <c r="A234" s="197">
        <v>44286</v>
      </c>
      <c r="B234" s="78" t="s">
        <v>552</v>
      </c>
      <c r="C234" s="78" t="s">
        <v>621</v>
      </c>
      <c r="D234" s="78" t="s">
        <v>699</v>
      </c>
      <c r="E234" s="206" t="s">
        <v>634</v>
      </c>
      <c r="F234" s="188">
        <v>108.09677419354838</v>
      </c>
      <c r="G234" s="188">
        <v>109.56574964842254</v>
      </c>
      <c r="H234" s="188">
        <v>0</v>
      </c>
      <c r="I234" s="172" t="s">
        <v>674</v>
      </c>
      <c r="J234" s="206" t="s">
        <v>700</v>
      </c>
      <c r="K234" s="172" t="s">
        <v>979</v>
      </c>
    </row>
    <row r="235" spans="1:11" ht="15">
      <c r="A235" s="197">
        <v>44286</v>
      </c>
      <c r="B235" s="78" t="s">
        <v>552</v>
      </c>
      <c r="C235" s="78" t="s">
        <v>621</v>
      </c>
      <c r="D235" s="78" t="s">
        <v>699</v>
      </c>
      <c r="E235" s="206" t="s">
        <v>634</v>
      </c>
      <c r="F235" s="188">
        <v>133.93548387096774</v>
      </c>
      <c r="G235" s="188">
        <v>133.85719780995896</v>
      </c>
      <c r="H235" s="188">
        <v>117.59521907961775</v>
      </c>
      <c r="I235" s="172" t="s">
        <v>674</v>
      </c>
      <c r="J235" s="206" t="s">
        <v>700</v>
      </c>
      <c r="K235" s="172" t="s">
        <v>980</v>
      </c>
    </row>
    <row r="236" spans="1:11" ht="15">
      <c r="A236" s="197">
        <v>44286</v>
      </c>
      <c r="B236" s="78" t="s">
        <v>552</v>
      </c>
      <c r="C236" s="78" t="s">
        <v>621</v>
      </c>
      <c r="D236" s="78" t="s">
        <v>699</v>
      </c>
      <c r="E236" s="206" t="s">
        <v>634</v>
      </c>
      <c r="F236" s="188">
        <v>481.35483870967744</v>
      </c>
      <c r="G236" s="188">
        <v>1235.986962095375</v>
      </c>
      <c r="H236" s="188">
        <v>125.0309823469472</v>
      </c>
      <c r="I236" s="172" t="s">
        <v>674</v>
      </c>
      <c r="J236" s="206" t="s">
        <v>700</v>
      </c>
      <c r="K236" s="172" t="s">
        <v>981</v>
      </c>
    </row>
    <row r="237" spans="1:11" ht="15">
      <c r="A237" s="197">
        <v>44286</v>
      </c>
      <c r="B237" s="78" t="s">
        <v>552</v>
      </c>
      <c r="C237" s="78" t="s">
        <v>621</v>
      </c>
      <c r="D237" s="78" t="s">
        <v>699</v>
      </c>
      <c r="E237" s="206" t="s">
        <v>634</v>
      </c>
      <c r="F237" s="188">
        <v>4105.7258064516127</v>
      </c>
      <c r="G237" s="188">
        <v>13461.851824871341</v>
      </c>
      <c r="H237" s="188">
        <v>0</v>
      </c>
      <c r="I237" s="172" t="s">
        <v>674</v>
      </c>
      <c r="J237" s="206" t="s">
        <v>700</v>
      </c>
      <c r="K237" s="172" t="s">
        <v>982</v>
      </c>
    </row>
    <row r="238" spans="1:11" ht="15">
      <c r="A238" s="197">
        <v>44286</v>
      </c>
      <c r="B238" s="78" t="s">
        <v>552</v>
      </c>
      <c r="C238" s="78" t="s">
        <v>621</v>
      </c>
      <c r="D238" s="78" t="s">
        <v>699</v>
      </c>
      <c r="E238" s="206" t="s">
        <v>634</v>
      </c>
      <c r="F238" s="188">
        <v>6249.822580645161</v>
      </c>
      <c r="G238" s="188">
        <v>35335.988960956463</v>
      </c>
      <c r="H238" s="188">
        <v>17073.558976618653</v>
      </c>
      <c r="I238" s="172" t="s">
        <v>674</v>
      </c>
      <c r="J238" s="206" t="s">
        <v>700</v>
      </c>
      <c r="K238" s="172" t="s">
        <v>983</v>
      </c>
    </row>
    <row r="239" spans="1:11" ht="15">
      <c r="A239" s="197">
        <v>44286</v>
      </c>
      <c r="B239" s="78" t="s">
        <v>552</v>
      </c>
      <c r="C239" s="78" t="s">
        <v>621</v>
      </c>
      <c r="D239" s="78" t="s">
        <v>699</v>
      </c>
      <c r="E239" s="206" t="s">
        <v>634</v>
      </c>
      <c r="F239" s="188">
        <v>1300.5322580645161</v>
      </c>
      <c r="G239" s="188">
        <v>7719.7640722041924</v>
      </c>
      <c r="H239" s="188">
        <v>0</v>
      </c>
      <c r="I239" s="172" t="s">
        <v>674</v>
      </c>
      <c r="J239" s="206" t="s">
        <v>700</v>
      </c>
      <c r="K239" s="172" t="s">
        <v>984</v>
      </c>
    </row>
    <row r="240" spans="1:11" ht="15">
      <c r="A240" s="197">
        <v>44286</v>
      </c>
      <c r="B240" s="78" t="s">
        <v>552</v>
      </c>
      <c r="C240" s="78" t="s">
        <v>621</v>
      </c>
      <c r="D240" s="78" t="s">
        <v>699</v>
      </c>
      <c r="E240" s="206" t="s">
        <v>634</v>
      </c>
      <c r="F240" s="188">
        <v>165.93548387096774</v>
      </c>
      <c r="G240" s="188">
        <v>1165.6292281464516</v>
      </c>
      <c r="H240" s="188">
        <v>4607.6450662333727</v>
      </c>
      <c r="I240" s="172" t="s">
        <v>674</v>
      </c>
      <c r="J240" s="206" t="s">
        <v>700</v>
      </c>
      <c r="K240" s="172" t="s">
        <v>985</v>
      </c>
    </row>
    <row r="241" spans="1:11" ht="15">
      <c r="A241" s="197">
        <v>44286</v>
      </c>
      <c r="B241" s="78" t="s">
        <v>552</v>
      </c>
      <c r="C241" s="78" t="s">
        <v>621</v>
      </c>
      <c r="D241" s="78" t="s">
        <v>699</v>
      </c>
      <c r="E241" s="206" t="s">
        <v>634</v>
      </c>
      <c r="F241" s="188">
        <v>801.20967741935488</v>
      </c>
      <c r="G241" s="188">
        <v>4644.5615875754347</v>
      </c>
      <c r="H241" s="188">
        <v>1841.7531877392526</v>
      </c>
      <c r="I241" s="172" t="s">
        <v>674</v>
      </c>
      <c r="J241" s="206" t="s">
        <v>700</v>
      </c>
      <c r="K241" s="172" t="s">
        <v>986</v>
      </c>
    </row>
    <row r="242" spans="1:11" ht="15">
      <c r="A242" s="197">
        <v>44286</v>
      </c>
      <c r="B242" s="78" t="s">
        <v>552</v>
      </c>
      <c r="C242" s="78" t="s">
        <v>621</v>
      </c>
      <c r="D242" s="78" t="s">
        <v>699</v>
      </c>
      <c r="E242" s="206" t="s">
        <v>634</v>
      </c>
      <c r="F242" s="188">
        <v>16.903225806451612</v>
      </c>
      <c r="G242" s="188">
        <v>123.96545612677575</v>
      </c>
      <c r="H242" s="188">
        <v>0</v>
      </c>
      <c r="I242" s="172" t="s">
        <v>674</v>
      </c>
      <c r="J242" s="206" t="s">
        <v>700</v>
      </c>
      <c r="K242" s="172" t="s">
        <v>987</v>
      </c>
    </row>
    <row r="243" spans="1:11" ht="15">
      <c r="A243" s="197">
        <v>44286</v>
      </c>
      <c r="B243" s="78" t="s">
        <v>552</v>
      </c>
      <c r="C243" s="78" t="s">
        <v>621</v>
      </c>
      <c r="D243" s="78" t="s">
        <v>699</v>
      </c>
      <c r="E243" s="206" t="s">
        <v>634</v>
      </c>
      <c r="F243" s="188">
        <v>129.33870967741936</v>
      </c>
      <c r="G243" s="188">
        <v>889.85386992833412</v>
      </c>
      <c r="H243" s="188">
        <v>507.8488612266255</v>
      </c>
      <c r="I243" s="172" t="s">
        <v>674</v>
      </c>
      <c r="J243" s="206" t="s">
        <v>700</v>
      </c>
      <c r="K243" s="172" t="s">
        <v>988</v>
      </c>
    </row>
    <row r="244" spans="1:11" ht="15">
      <c r="A244" s="197">
        <v>44286</v>
      </c>
      <c r="B244" s="78" t="s">
        <v>552</v>
      </c>
      <c r="C244" s="78" t="s">
        <v>621</v>
      </c>
      <c r="D244" s="78" t="s">
        <v>699</v>
      </c>
      <c r="E244" s="206" t="s">
        <v>634</v>
      </c>
      <c r="F244" s="188">
        <v>1085.3225806451612</v>
      </c>
      <c r="G244" s="188">
        <v>23130.273994994852</v>
      </c>
      <c r="H244" s="188">
        <v>4181.6804824984165</v>
      </c>
      <c r="I244" s="172" t="s">
        <v>674</v>
      </c>
      <c r="J244" s="206" t="s">
        <v>700</v>
      </c>
      <c r="K244" s="172" t="s">
        <v>989</v>
      </c>
    </row>
    <row r="245" spans="1:11" ht="15">
      <c r="A245" s="197">
        <v>44286</v>
      </c>
      <c r="B245" s="78" t="s">
        <v>552</v>
      </c>
      <c r="C245" s="78" t="s">
        <v>621</v>
      </c>
      <c r="D245" s="78" t="s">
        <v>699</v>
      </c>
      <c r="E245" s="206" t="s">
        <v>634</v>
      </c>
      <c r="F245" s="188">
        <v>3860.3548387096776</v>
      </c>
      <c r="G245" s="188">
        <v>10796.459883746238</v>
      </c>
      <c r="H245" s="188">
        <v>0</v>
      </c>
      <c r="I245" s="172" t="s">
        <v>674</v>
      </c>
      <c r="J245" s="206" t="s">
        <v>700</v>
      </c>
      <c r="K245" s="172" t="s">
        <v>990</v>
      </c>
    </row>
    <row r="246" spans="1:11" ht="15">
      <c r="A246" s="197">
        <v>44286</v>
      </c>
      <c r="B246" s="78" t="s">
        <v>552</v>
      </c>
      <c r="C246" s="78" t="s">
        <v>621</v>
      </c>
      <c r="D246" s="78" t="s">
        <v>699</v>
      </c>
      <c r="E246" s="206" t="s">
        <v>634</v>
      </c>
      <c r="F246" s="188">
        <v>243.37096774193549</v>
      </c>
      <c r="G246" s="188">
        <v>497.55152841803027</v>
      </c>
      <c r="H246" s="188">
        <v>1233.4691966621685</v>
      </c>
      <c r="I246" s="172" t="s">
        <v>674</v>
      </c>
      <c r="J246" s="206" t="s">
        <v>700</v>
      </c>
      <c r="K246" s="172" t="s">
        <v>1019</v>
      </c>
    </row>
    <row r="247" spans="1:11" ht="15">
      <c r="A247" s="197">
        <v>44286</v>
      </c>
      <c r="B247" s="78" t="s">
        <v>552</v>
      </c>
      <c r="C247" s="78" t="s">
        <v>621</v>
      </c>
      <c r="D247" s="78" t="s">
        <v>699</v>
      </c>
      <c r="E247" s="206" t="s">
        <v>634</v>
      </c>
      <c r="F247" s="188">
        <v>3.225806451612903</v>
      </c>
      <c r="G247" s="188">
        <v>17.940888791364209</v>
      </c>
      <c r="H247" s="188">
        <v>0</v>
      </c>
      <c r="I247" s="172" t="s">
        <v>674</v>
      </c>
      <c r="J247" s="206" t="s">
        <v>700</v>
      </c>
      <c r="K247" s="172" t="s">
        <v>1020</v>
      </c>
    </row>
    <row r="248" spans="1:11" ht="15">
      <c r="A248" s="197">
        <v>44286</v>
      </c>
      <c r="B248" s="78" t="s">
        <v>552</v>
      </c>
      <c r="C248" s="78" t="s">
        <v>621</v>
      </c>
      <c r="D248" s="78" t="s">
        <v>699</v>
      </c>
      <c r="E248" s="206" t="s">
        <v>634</v>
      </c>
      <c r="F248" s="188">
        <v>29.35483870967742</v>
      </c>
      <c r="G248" s="188">
        <v>156.75512885546988</v>
      </c>
      <c r="H248" s="188">
        <v>0</v>
      </c>
      <c r="I248" s="172" t="s">
        <v>674</v>
      </c>
      <c r="J248" s="206" t="s">
        <v>700</v>
      </c>
      <c r="K248" s="172" t="s">
        <v>1021</v>
      </c>
    </row>
    <row r="249" spans="1:11" ht="15">
      <c r="A249" s="197">
        <v>44286</v>
      </c>
      <c r="B249" s="78" t="s">
        <v>552</v>
      </c>
      <c r="C249" s="78" t="s">
        <v>621</v>
      </c>
      <c r="D249" s="78" t="s">
        <v>699</v>
      </c>
      <c r="E249" s="206" t="s">
        <v>634</v>
      </c>
      <c r="F249" s="188">
        <v>33.87096774193548</v>
      </c>
      <c r="G249" s="188">
        <v>119.41196171781235</v>
      </c>
      <c r="H249" s="188">
        <v>0</v>
      </c>
      <c r="I249" s="172" t="s">
        <v>674</v>
      </c>
      <c r="J249" s="206" t="s">
        <v>700</v>
      </c>
      <c r="K249" s="172" t="s">
        <v>1022</v>
      </c>
    </row>
    <row r="250" spans="1:11" ht="15">
      <c r="A250" s="197">
        <v>44286</v>
      </c>
      <c r="B250" s="78" t="s">
        <v>552</v>
      </c>
      <c r="C250" s="78" t="s">
        <v>621</v>
      </c>
      <c r="D250" s="78" t="s">
        <v>699</v>
      </c>
      <c r="E250" s="206" t="s">
        <v>634</v>
      </c>
      <c r="F250" s="188">
        <v>233.35483870967741</v>
      </c>
      <c r="G250" s="188">
        <v>678.97171478295468</v>
      </c>
      <c r="H250" s="188">
        <v>155.87562997438792</v>
      </c>
      <c r="I250" s="172" t="s">
        <v>674</v>
      </c>
      <c r="J250" s="206" t="s">
        <v>700</v>
      </c>
      <c r="K250" s="172" t="s">
        <v>1023</v>
      </c>
    </row>
    <row r="251" spans="1:11" ht="15">
      <c r="A251" s="197">
        <v>44286</v>
      </c>
      <c r="B251" s="78" t="s">
        <v>552</v>
      </c>
      <c r="C251" s="78" t="s">
        <v>621</v>
      </c>
      <c r="D251" s="78" t="s">
        <v>699</v>
      </c>
      <c r="E251" s="206" t="s">
        <v>634</v>
      </c>
      <c r="F251" s="188">
        <v>5561.0322580645161</v>
      </c>
      <c r="G251" s="188">
        <v>303.13185998022459</v>
      </c>
      <c r="H251" s="188">
        <v>0</v>
      </c>
      <c r="I251" s="172" t="s">
        <v>674</v>
      </c>
      <c r="J251" s="206" t="s">
        <v>700</v>
      </c>
      <c r="K251" s="172" t="s">
        <v>1024</v>
      </c>
    </row>
    <row r="252" spans="1:11" ht="15">
      <c r="A252" s="197">
        <v>44286</v>
      </c>
      <c r="B252" s="78" t="s">
        <v>552</v>
      </c>
      <c r="C252" s="78" t="s">
        <v>621</v>
      </c>
      <c r="D252" s="78" t="s">
        <v>699</v>
      </c>
      <c r="E252" s="206" t="s">
        <v>634</v>
      </c>
      <c r="F252" s="188">
        <v>87.032258064516128</v>
      </c>
      <c r="G252" s="188">
        <v>183.57753493342904</v>
      </c>
      <c r="H252" s="188">
        <v>0</v>
      </c>
      <c r="I252" s="172" t="s">
        <v>674</v>
      </c>
      <c r="J252" s="206" t="s">
        <v>700</v>
      </c>
      <c r="K252" s="172" t="s">
        <v>1025</v>
      </c>
    </row>
    <row r="253" spans="1:11" ht="15">
      <c r="A253" s="197">
        <v>44286</v>
      </c>
      <c r="B253" s="78" t="s">
        <v>552</v>
      </c>
      <c r="C253" s="78" t="s">
        <v>621</v>
      </c>
      <c r="D253" s="78" t="s">
        <v>699</v>
      </c>
      <c r="E253" s="206" t="s">
        <v>634</v>
      </c>
      <c r="F253" s="188">
        <v>11.435483870967742</v>
      </c>
      <c r="G253" s="188">
        <v>318.33995030387132</v>
      </c>
      <c r="H253" s="188">
        <v>75.78419762606373</v>
      </c>
      <c r="I253" s="172" t="s">
        <v>674</v>
      </c>
      <c r="J253" s="206" t="s">
        <v>700</v>
      </c>
      <c r="K253" s="172" t="s">
        <v>1026</v>
      </c>
    </row>
    <row r="254" spans="1:11" ht="15">
      <c r="A254" s="197">
        <v>44286</v>
      </c>
      <c r="B254" s="78" t="s">
        <v>552</v>
      </c>
      <c r="C254" s="78" t="s">
        <v>621</v>
      </c>
      <c r="D254" s="78" t="s">
        <v>699</v>
      </c>
      <c r="E254" s="206" t="s">
        <v>634</v>
      </c>
      <c r="F254" s="188">
        <v>193.40322580645162</v>
      </c>
      <c r="G254" s="188">
        <v>4312.4527713542775</v>
      </c>
      <c r="H254" s="188">
        <v>0</v>
      </c>
      <c r="I254" s="172" t="s">
        <v>674</v>
      </c>
      <c r="J254" s="206" t="s">
        <v>700</v>
      </c>
      <c r="K254" s="172" t="s">
        <v>1027</v>
      </c>
    </row>
    <row r="255" spans="1:11" ht="15">
      <c r="A255" s="197">
        <v>44286</v>
      </c>
      <c r="B255" s="78" t="s">
        <v>552</v>
      </c>
      <c r="C255" s="78" t="s">
        <v>621</v>
      </c>
      <c r="D255" s="78" t="s">
        <v>699</v>
      </c>
      <c r="E255" s="206" t="s">
        <v>634</v>
      </c>
      <c r="F255" s="188">
        <v>2385.4193548387098</v>
      </c>
      <c r="G255" s="188">
        <v>38171.527289784215</v>
      </c>
      <c r="H255" s="188">
        <v>13572.746550632039</v>
      </c>
      <c r="I255" s="172" t="s">
        <v>674</v>
      </c>
      <c r="J255" s="206" t="s">
        <v>700</v>
      </c>
      <c r="K255" s="172" t="s">
        <v>1028</v>
      </c>
    </row>
    <row r="256" spans="1:11" ht="15">
      <c r="A256" s="197">
        <v>44286</v>
      </c>
      <c r="B256" s="78" t="s">
        <v>552</v>
      </c>
      <c r="C256" s="78" t="s">
        <v>621</v>
      </c>
      <c r="D256" s="78" t="s">
        <v>699</v>
      </c>
      <c r="E256" s="206" t="s">
        <v>634</v>
      </c>
      <c r="F256" s="188">
        <v>8630.5806451612898</v>
      </c>
      <c r="G256" s="188">
        <v>5995.1242447636496</v>
      </c>
      <c r="H256" s="188">
        <v>7318.7188455289024</v>
      </c>
      <c r="I256" s="172" t="s">
        <v>674</v>
      </c>
      <c r="J256" s="206" t="s">
        <v>700</v>
      </c>
      <c r="K256" s="172" t="s">
        <v>1029</v>
      </c>
    </row>
    <row r="257" spans="1:11" ht="15">
      <c r="A257" s="197">
        <v>44286</v>
      </c>
      <c r="B257" s="78" t="s">
        <v>552</v>
      </c>
      <c r="C257" s="78" t="s">
        <v>621</v>
      </c>
      <c r="D257" s="78" t="s">
        <v>699</v>
      </c>
      <c r="E257" s="206" t="s">
        <v>634</v>
      </c>
      <c r="F257" s="188">
        <v>6665.2903225806449</v>
      </c>
      <c r="G257" s="188">
        <v>2829.4333628572517</v>
      </c>
      <c r="H257" s="188">
        <v>6743.9618848282889</v>
      </c>
      <c r="I257" s="172" t="s">
        <v>674</v>
      </c>
      <c r="J257" s="206" t="s">
        <v>700</v>
      </c>
      <c r="K257" s="172" t="s">
        <v>1030</v>
      </c>
    </row>
    <row r="258" spans="1:11" ht="15">
      <c r="A258" s="197">
        <v>44286</v>
      </c>
      <c r="B258" s="78" t="s">
        <v>552</v>
      </c>
      <c r="C258" s="78" t="s">
        <v>621</v>
      </c>
      <c r="D258" s="78" t="s">
        <v>699</v>
      </c>
      <c r="E258" s="206" t="s">
        <v>634</v>
      </c>
      <c r="F258" s="188">
        <v>9214.9516129032254</v>
      </c>
      <c r="G258" s="188">
        <v>3771.6096872804028</v>
      </c>
      <c r="H258" s="188">
        <v>21077.084079204647</v>
      </c>
      <c r="I258" s="172" t="s">
        <v>674</v>
      </c>
      <c r="J258" s="206" t="s">
        <v>700</v>
      </c>
      <c r="K258" s="172" t="s">
        <v>1031</v>
      </c>
    </row>
    <row r="259" spans="1:11" ht="15">
      <c r="A259" s="197">
        <v>44286</v>
      </c>
      <c r="B259" s="78" t="s">
        <v>552</v>
      </c>
      <c r="C259" s="78" t="s">
        <v>621</v>
      </c>
      <c r="D259" s="78" t="s">
        <v>699</v>
      </c>
      <c r="E259" s="206" t="s">
        <v>634</v>
      </c>
      <c r="F259" s="188">
        <v>18680.806451612902</v>
      </c>
      <c r="G259" s="188">
        <v>5542.3769656577897</v>
      </c>
      <c r="H259" s="188">
        <v>1398.8598496323427</v>
      </c>
      <c r="I259" s="172" t="s">
        <v>674</v>
      </c>
      <c r="J259" s="206" t="s">
        <v>700</v>
      </c>
      <c r="K259" s="172" t="s">
        <v>1032</v>
      </c>
    </row>
    <row r="260" spans="1:11" ht="15">
      <c r="A260" s="197">
        <v>44286</v>
      </c>
      <c r="B260" s="78" t="s">
        <v>552</v>
      </c>
      <c r="C260" s="78" t="s">
        <v>621</v>
      </c>
      <c r="D260" s="78" t="s">
        <v>699</v>
      </c>
      <c r="E260" s="206" t="s">
        <v>634</v>
      </c>
      <c r="F260" s="188">
        <v>3114.7258064516127</v>
      </c>
      <c r="G260" s="188">
        <v>2069.9235369003081</v>
      </c>
      <c r="H260" s="188">
        <v>1044.4493404202583</v>
      </c>
      <c r="I260" s="172" t="s">
        <v>674</v>
      </c>
      <c r="J260" s="206" t="s">
        <v>700</v>
      </c>
      <c r="K260" s="172" t="s">
        <v>1033</v>
      </c>
    </row>
    <row r="261" spans="1:11" ht="15">
      <c r="A261" s="197">
        <v>44286</v>
      </c>
      <c r="B261" s="78" t="s">
        <v>552</v>
      </c>
      <c r="C261" s="78" t="s">
        <v>621</v>
      </c>
      <c r="D261" s="78" t="s">
        <v>699</v>
      </c>
      <c r="E261" s="206" t="s">
        <v>634</v>
      </c>
      <c r="F261" s="188">
        <v>1601.9193548387098</v>
      </c>
      <c r="G261" s="188">
        <v>1210.4675913546148</v>
      </c>
      <c r="H261" s="188">
        <v>5012.6132576905065</v>
      </c>
      <c r="I261" s="172" t="s">
        <v>674</v>
      </c>
      <c r="J261" s="206" t="s">
        <v>700</v>
      </c>
      <c r="K261" s="172" t="s">
        <v>1034</v>
      </c>
    </row>
    <row r="262" spans="1:11" ht="15">
      <c r="A262" s="197">
        <v>44286</v>
      </c>
      <c r="B262" s="78" t="s">
        <v>552</v>
      </c>
      <c r="C262" s="78" t="s">
        <v>621</v>
      </c>
      <c r="D262" s="78" t="s">
        <v>699</v>
      </c>
      <c r="E262" s="206" t="s">
        <v>634</v>
      </c>
      <c r="F262" s="188">
        <v>35003.709677419356</v>
      </c>
      <c r="G262" s="188">
        <v>16381.451279759711</v>
      </c>
      <c r="H262" s="188">
        <v>15279.788493844841</v>
      </c>
      <c r="I262" s="172" t="s">
        <v>674</v>
      </c>
      <c r="J262" s="206" t="s">
        <v>700</v>
      </c>
      <c r="K262" s="172" t="s">
        <v>1035</v>
      </c>
    </row>
    <row r="263" spans="1:11" ht="15">
      <c r="A263" s="197">
        <v>44286</v>
      </c>
      <c r="B263" s="78" t="s">
        <v>552</v>
      </c>
      <c r="C263" s="78" t="s">
        <v>621</v>
      </c>
      <c r="D263" s="78" t="s">
        <v>699</v>
      </c>
      <c r="E263" s="206" t="s">
        <v>634</v>
      </c>
      <c r="F263" s="188">
        <v>393.83870967741933</v>
      </c>
      <c r="G263" s="188">
        <v>928.29863162411459</v>
      </c>
      <c r="H263" s="188">
        <v>5495.2493734680947</v>
      </c>
      <c r="I263" s="172" t="s">
        <v>674</v>
      </c>
      <c r="J263" s="206" t="s">
        <v>700</v>
      </c>
      <c r="K263" s="172" t="s">
        <v>1036</v>
      </c>
    </row>
    <row r="264" spans="1:11" ht="15">
      <c r="A264" s="197">
        <v>44286</v>
      </c>
      <c r="B264" s="78" t="s">
        <v>552</v>
      </c>
      <c r="C264" s="78" t="s">
        <v>621</v>
      </c>
      <c r="D264" s="78" t="s">
        <v>699</v>
      </c>
      <c r="E264" s="206" t="s">
        <v>634</v>
      </c>
      <c r="F264" s="188">
        <v>1320.5483870967741</v>
      </c>
      <c r="G264" s="188">
        <v>1103.8682404070214</v>
      </c>
      <c r="H264" s="188">
        <v>508.11048993417972</v>
      </c>
      <c r="I264" s="172" t="s">
        <v>674</v>
      </c>
      <c r="J264" s="206" t="s">
        <v>700</v>
      </c>
      <c r="K264" s="172" t="s">
        <v>1037</v>
      </c>
    </row>
    <row r="265" spans="1:11" ht="15">
      <c r="A265" s="197">
        <v>44286</v>
      </c>
      <c r="B265" s="78" t="s">
        <v>552</v>
      </c>
      <c r="C265" s="78" t="s">
        <v>621</v>
      </c>
      <c r="D265" s="78" t="s">
        <v>699</v>
      </c>
      <c r="E265" s="206" t="s">
        <v>634</v>
      </c>
      <c r="F265" s="188">
        <v>11988.967741935483</v>
      </c>
      <c r="G265" s="188">
        <v>8001.6963667812379</v>
      </c>
      <c r="H265" s="188">
        <v>5062.653190493239</v>
      </c>
      <c r="I265" s="172" t="s">
        <v>674</v>
      </c>
      <c r="J265" s="206" t="s">
        <v>700</v>
      </c>
      <c r="K265" s="172" t="s">
        <v>1038</v>
      </c>
    </row>
    <row r="266" spans="1:11" ht="15">
      <c r="A266" s="197">
        <v>44286</v>
      </c>
      <c r="B266" s="78" t="s">
        <v>552</v>
      </c>
      <c r="C266" s="78" t="s">
        <v>621</v>
      </c>
      <c r="D266" s="78" t="s">
        <v>699</v>
      </c>
      <c r="E266" s="206" t="s">
        <v>634</v>
      </c>
      <c r="F266" s="188">
        <v>3.225806451612903</v>
      </c>
      <c r="G266" s="188">
        <v>7.8977222755745382</v>
      </c>
      <c r="H266" s="188">
        <v>0</v>
      </c>
      <c r="I266" s="172" t="s">
        <v>674</v>
      </c>
      <c r="J266" s="206" t="s">
        <v>700</v>
      </c>
      <c r="K266" s="172" t="s">
        <v>1039</v>
      </c>
    </row>
    <row r="267" spans="1:11" ht="15">
      <c r="A267" s="197">
        <v>44286</v>
      </c>
      <c r="B267" s="78" t="s">
        <v>552</v>
      </c>
      <c r="C267" s="78" t="s">
        <v>621</v>
      </c>
      <c r="D267" s="78" t="s">
        <v>699</v>
      </c>
      <c r="E267" s="206" t="s">
        <v>634</v>
      </c>
      <c r="F267" s="188">
        <v>705.58064516129036</v>
      </c>
      <c r="G267" s="188">
        <v>1599.0547163793785</v>
      </c>
      <c r="H267" s="188">
        <v>3058.7700696758557</v>
      </c>
      <c r="I267" s="172" t="s">
        <v>674</v>
      </c>
      <c r="J267" s="206" t="s">
        <v>700</v>
      </c>
      <c r="K267" s="172" t="s">
        <v>1040</v>
      </c>
    </row>
    <row r="268" spans="1:11" ht="15">
      <c r="A268" s="197">
        <v>44286</v>
      </c>
      <c r="B268" s="78" t="s">
        <v>552</v>
      </c>
      <c r="C268" s="78" t="s">
        <v>621</v>
      </c>
      <c r="D268" s="78" t="s">
        <v>699</v>
      </c>
      <c r="E268" s="206" t="s">
        <v>634</v>
      </c>
      <c r="F268" s="188">
        <v>1707.0483870967741</v>
      </c>
      <c r="G268" s="188">
        <v>3276.9465131422894</v>
      </c>
      <c r="H268" s="188">
        <v>4533.5848640907716</v>
      </c>
      <c r="I268" s="172" t="s">
        <v>674</v>
      </c>
      <c r="J268" s="206" t="s">
        <v>700</v>
      </c>
      <c r="K268" s="172" t="s">
        <v>1041</v>
      </c>
    </row>
    <row r="269" spans="1:11" ht="15">
      <c r="A269" s="197">
        <v>44286</v>
      </c>
      <c r="B269" s="78" t="s">
        <v>552</v>
      </c>
      <c r="C269" s="78" t="s">
        <v>621</v>
      </c>
      <c r="D269" s="78" t="s">
        <v>699</v>
      </c>
      <c r="E269" s="206" t="s">
        <v>634</v>
      </c>
      <c r="F269" s="188">
        <v>5824.822580645161</v>
      </c>
      <c r="G269" s="188">
        <v>9543.5896968927045</v>
      </c>
      <c r="H269" s="188">
        <v>64321.907961774668</v>
      </c>
      <c r="I269" s="172" t="s">
        <v>674</v>
      </c>
      <c r="J269" s="206" t="s">
        <v>700</v>
      </c>
      <c r="K269" s="172" t="s">
        <v>1042</v>
      </c>
    </row>
    <row r="270" spans="1:11" ht="15">
      <c r="A270" s="197">
        <v>44286</v>
      </c>
      <c r="B270" s="78" t="s">
        <v>552</v>
      </c>
      <c r="C270" s="78" t="s">
        <v>621</v>
      </c>
      <c r="D270" s="78" t="s">
        <v>699</v>
      </c>
      <c r="E270" s="206" t="s">
        <v>634</v>
      </c>
      <c r="F270" s="188">
        <v>16833.032258064515</v>
      </c>
      <c r="G270" s="188">
        <v>26770.365196363673</v>
      </c>
      <c r="H270" s="188">
        <v>6028.8948252595628</v>
      </c>
      <c r="I270" s="172" t="s">
        <v>674</v>
      </c>
      <c r="J270" s="206" t="s">
        <v>700</v>
      </c>
      <c r="K270" s="172" t="s">
        <v>1043</v>
      </c>
    </row>
    <row r="271" spans="1:11" ht="15">
      <c r="A271" s="197">
        <v>44286</v>
      </c>
      <c r="B271" s="78" t="s">
        <v>552</v>
      </c>
      <c r="C271" s="78" t="s">
        <v>621</v>
      </c>
      <c r="D271" s="78" t="s">
        <v>699</v>
      </c>
      <c r="E271" s="206" t="s">
        <v>634</v>
      </c>
      <c r="F271" s="188">
        <v>512.62903225806451</v>
      </c>
      <c r="G271" s="188">
        <v>458.47250588775637</v>
      </c>
      <c r="H271" s="188">
        <v>0</v>
      </c>
      <c r="I271" s="172" t="s">
        <v>674</v>
      </c>
      <c r="J271" s="206" t="s">
        <v>700</v>
      </c>
      <c r="K271" s="172" t="s">
        <v>1044</v>
      </c>
    </row>
    <row r="272" spans="1:11" ht="15">
      <c r="A272" s="197">
        <v>44286</v>
      </c>
      <c r="B272" s="78" t="s">
        <v>552</v>
      </c>
      <c r="C272" s="78" t="s">
        <v>621</v>
      </c>
      <c r="D272" s="78" t="s">
        <v>699</v>
      </c>
      <c r="E272" s="206" t="s">
        <v>634</v>
      </c>
      <c r="F272" s="188">
        <v>4210.4193548387093</v>
      </c>
      <c r="G272" s="188">
        <v>2776.2239470666045</v>
      </c>
      <c r="H272" s="188">
        <v>2123.3235107818568</v>
      </c>
      <c r="I272" s="172" t="s">
        <v>674</v>
      </c>
      <c r="J272" s="206" t="s">
        <v>700</v>
      </c>
      <c r="K272" s="172" t="s">
        <v>1045</v>
      </c>
    </row>
    <row r="273" spans="1:11" ht="15">
      <c r="A273" s="197">
        <v>44286</v>
      </c>
      <c r="B273" s="78" t="s">
        <v>552</v>
      </c>
      <c r="C273" s="78" t="s">
        <v>621</v>
      </c>
      <c r="D273" s="78" t="s">
        <v>699</v>
      </c>
      <c r="E273" s="206" t="s">
        <v>634</v>
      </c>
      <c r="F273" s="188">
        <v>19582.112903225807</v>
      </c>
      <c r="G273" s="188">
        <v>10095.347761853023</v>
      </c>
      <c r="H273" s="188">
        <v>4295.5302800804166</v>
      </c>
      <c r="I273" s="172" t="s">
        <v>674</v>
      </c>
      <c r="J273" s="206" t="s">
        <v>700</v>
      </c>
      <c r="K273" s="172" t="s">
        <v>1046</v>
      </c>
    </row>
    <row r="274" spans="1:11" ht="15">
      <c r="A274" s="197">
        <v>44286</v>
      </c>
      <c r="B274" s="78" t="s">
        <v>552</v>
      </c>
      <c r="C274" s="78" t="s">
        <v>621</v>
      </c>
      <c r="D274" s="78" t="s">
        <v>699</v>
      </c>
      <c r="E274" s="206" t="s">
        <v>634</v>
      </c>
      <c r="F274" s="188">
        <v>88.064516129032256</v>
      </c>
      <c r="G274" s="188">
        <v>1089.6982252778639</v>
      </c>
      <c r="H274" s="188">
        <v>211.52267907796534</v>
      </c>
      <c r="I274" s="172" t="s">
        <v>674</v>
      </c>
      <c r="J274" s="206" t="s">
        <v>700</v>
      </c>
      <c r="K274" s="172" t="s">
        <v>1047</v>
      </c>
    </row>
    <row r="275" spans="1:11" ht="15">
      <c r="A275" s="197">
        <v>44286</v>
      </c>
      <c r="B275" s="78" t="s">
        <v>552</v>
      </c>
      <c r="C275" s="78" t="s">
        <v>621</v>
      </c>
      <c r="D275" s="78" t="s">
        <v>699</v>
      </c>
      <c r="E275" s="206" t="s">
        <v>634</v>
      </c>
      <c r="F275" s="188">
        <v>102.04838709677419</v>
      </c>
      <c r="G275" s="188">
        <v>1131.4396863653687</v>
      </c>
      <c r="H275" s="188">
        <v>427.04414640191675</v>
      </c>
      <c r="I275" s="172" t="s">
        <v>674</v>
      </c>
      <c r="J275" s="206" t="s">
        <v>700</v>
      </c>
      <c r="K275" s="172" t="s">
        <v>1048</v>
      </c>
    </row>
    <row r="276" spans="1:11" ht="15">
      <c r="A276" s="197">
        <v>44286</v>
      </c>
      <c r="B276" s="78" t="s">
        <v>552</v>
      </c>
      <c r="C276" s="78" t="s">
        <v>621</v>
      </c>
      <c r="D276" s="78" t="s">
        <v>699</v>
      </c>
      <c r="E276" s="206" t="s">
        <v>634</v>
      </c>
      <c r="F276" s="188">
        <v>431.59677419354841</v>
      </c>
      <c r="G276" s="188">
        <v>4275.3383627639714</v>
      </c>
      <c r="H276" s="188">
        <v>1601.9938861502023</v>
      </c>
      <c r="I276" s="172" t="s">
        <v>674</v>
      </c>
      <c r="J276" s="206" t="s">
        <v>700</v>
      </c>
      <c r="K276" s="172" t="s">
        <v>1049</v>
      </c>
    </row>
    <row r="277" spans="1:11" ht="15">
      <c r="A277" s="197">
        <v>44286</v>
      </c>
      <c r="B277" s="78" t="s">
        <v>552</v>
      </c>
      <c r="C277" s="78" t="s">
        <v>621</v>
      </c>
      <c r="D277" s="78" t="s">
        <v>699</v>
      </c>
      <c r="E277" s="206" t="s">
        <v>634</v>
      </c>
      <c r="F277" s="188">
        <v>857.33870967741939</v>
      </c>
      <c r="G277" s="188">
        <v>7164.73076229455</v>
      </c>
      <c r="H277" s="188">
        <v>1585.7976921594006</v>
      </c>
      <c r="I277" s="172" t="s">
        <v>674</v>
      </c>
      <c r="J277" s="206" t="s">
        <v>700</v>
      </c>
      <c r="K277" s="172" t="s">
        <v>1050</v>
      </c>
    </row>
    <row r="278" spans="1:11" ht="15">
      <c r="A278" s="197">
        <v>44286</v>
      </c>
      <c r="B278" s="78" t="s">
        <v>552</v>
      </c>
      <c r="C278" s="78" t="s">
        <v>621</v>
      </c>
      <c r="D278" s="78" t="s">
        <v>699</v>
      </c>
      <c r="E278" s="206" t="s">
        <v>634</v>
      </c>
      <c r="F278" s="188">
        <v>2711.8548387096776</v>
      </c>
      <c r="G278" s="188">
        <v>18238.757961019543</v>
      </c>
      <c r="H278" s="188">
        <v>1938.1509735341906</v>
      </c>
      <c r="I278" s="172" t="s">
        <v>674</v>
      </c>
      <c r="J278" s="206" t="s">
        <v>700</v>
      </c>
      <c r="K278" s="172" t="s">
        <v>1051</v>
      </c>
    </row>
    <row r="279" spans="1:11" ht="15">
      <c r="A279" s="197">
        <v>44286</v>
      </c>
      <c r="B279" s="78" t="s">
        <v>552</v>
      </c>
      <c r="C279" s="78" t="s">
        <v>621</v>
      </c>
      <c r="D279" s="78" t="s">
        <v>699</v>
      </c>
      <c r="E279" s="206" t="s">
        <v>634</v>
      </c>
      <c r="F279" s="188">
        <v>12859.145161290322</v>
      </c>
      <c r="G279" s="188">
        <v>72782.345792308566</v>
      </c>
      <c r="H279" s="188">
        <v>74106.204731348626</v>
      </c>
      <c r="I279" s="172" t="s">
        <v>674</v>
      </c>
      <c r="J279" s="206" t="s">
        <v>700</v>
      </c>
      <c r="K279" s="172" t="s">
        <v>1052</v>
      </c>
    </row>
    <row r="280" spans="1:11" ht="15">
      <c r="A280" s="197">
        <v>44286</v>
      </c>
      <c r="B280" s="78" t="s">
        <v>552</v>
      </c>
      <c r="C280" s="78" t="s">
        <v>621</v>
      </c>
      <c r="D280" s="78" t="s">
        <v>699</v>
      </c>
      <c r="E280" s="206" t="s">
        <v>634</v>
      </c>
      <c r="F280" s="188">
        <v>2073.5645161290322</v>
      </c>
      <c r="G280" s="188">
        <v>11278.590198828933</v>
      </c>
      <c r="H280" s="188">
        <v>4031.3403651785957</v>
      </c>
      <c r="I280" s="172" t="s">
        <v>674</v>
      </c>
      <c r="J280" s="206" t="s">
        <v>700</v>
      </c>
      <c r="K280" s="172" t="s">
        <v>1053</v>
      </c>
    </row>
    <row r="281" spans="1:11" ht="15">
      <c r="A281" s="197">
        <v>44286</v>
      </c>
      <c r="B281" s="78" t="s">
        <v>552</v>
      </c>
      <c r="C281" s="78" t="s">
        <v>621</v>
      </c>
      <c r="D281" s="78" t="s">
        <v>699</v>
      </c>
      <c r="E281" s="206" t="s">
        <v>634</v>
      </c>
      <c r="F281" s="188">
        <v>2275.8548387096776</v>
      </c>
      <c r="G281" s="188">
        <v>5315.2954627629942</v>
      </c>
      <c r="H281" s="188">
        <v>0</v>
      </c>
      <c r="I281" s="172" t="s">
        <v>674</v>
      </c>
      <c r="J281" s="206" t="s">
        <v>700</v>
      </c>
      <c r="K281" s="172" t="s">
        <v>1054</v>
      </c>
    </row>
    <row r="282" spans="1:11" ht="15">
      <c r="A282" s="197">
        <v>44286</v>
      </c>
      <c r="B282" s="78" t="s">
        <v>552</v>
      </c>
      <c r="C282" s="78" t="s">
        <v>621</v>
      </c>
      <c r="D282" s="78" t="s">
        <v>699</v>
      </c>
      <c r="E282" s="206" t="s">
        <v>634</v>
      </c>
      <c r="F282" s="188">
        <v>8744.50</v>
      </c>
      <c r="G282" s="188">
        <v>37664.662001472941</v>
      </c>
      <c r="H282" s="188">
        <v>154990.4354052491</v>
      </c>
      <c r="I282" s="172" t="s">
        <v>674</v>
      </c>
      <c r="J282" s="206" t="s">
        <v>700</v>
      </c>
      <c r="K282" s="172" t="s">
        <v>1055</v>
      </c>
    </row>
    <row r="283" spans="1:11" ht="15">
      <c r="A283" s="197">
        <v>44286</v>
      </c>
      <c r="B283" s="78" t="s">
        <v>552</v>
      </c>
      <c r="C283" s="78" t="s">
        <v>621</v>
      </c>
      <c r="D283" s="78" t="s">
        <v>699</v>
      </c>
      <c r="E283" s="206" t="s">
        <v>634</v>
      </c>
      <c r="F283" s="188">
        <v>16358.887096774193</v>
      </c>
      <c r="G283" s="188">
        <v>29030.013343508275</v>
      </c>
      <c r="H283" s="188">
        <v>0</v>
      </c>
      <c r="I283" s="172" t="s">
        <v>674</v>
      </c>
      <c r="J283" s="206" t="s">
        <v>700</v>
      </c>
      <c r="K283" s="172" t="s">
        <v>1056</v>
      </c>
    </row>
    <row r="284" spans="1:11" ht="15">
      <c r="A284" s="197">
        <v>44286</v>
      </c>
      <c r="B284" s="78" t="s">
        <v>552</v>
      </c>
      <c r="C284" s="78" t="s">
        <v>621</v>
      </c>
      <c r="D284" s="78" t="s">
        <v>699</v>
      </c>
      <c r="E284" s="206" t="s">
        <v>634</v>
      </c>
      <c r="F284" s="188">
        <v>50.483870967741936</v>
      </c>
      <c r="G284" s="188">
        <v>293.61381648323044</v>
      </c>
      <c r="H284" s="188">
        <v>279.80501776321222</v>
      </c>
      <c r="I284" s="172" t="s">
        <v>674</v>
      </c>
      <c r="J284" s="206" t="s">
        <v>700</v>
      </c>
      <c r="K284" s="172" t="s">
        <v>1057</v>
      </c>
    </row>
    <row r="285" spans="1:11" ht="15">
      <c r="A285" s="197">
        <v>44286</v>
      </c>
      <c r="B285" s="78" t="s">
        <v>552</v>
      </c>
      <c r="C285" s="78" t="s">
        <v>621</v>
      </c>
      <c r="D285" s="78" t="s">
        <v>699</v>
      </c>
      <c r="E285" s="206" t="s">
        <v>634</v>
      </c>
      <c r="F285" s="188">
        <v>39.58064516129032</v>
      </c>
      <c r="G285" s="188">
        <v>202.72431441285451</v>
      </c>
      <c r="H285" s="188">
        <v>292.657872270111</v>
      </c>
      <c r="I285" s="172" t="s">
        <v>674</v>
      </c>
      <c r="J285" s="206" t="s">
        <v>700</v>
      </c>
      <c r="K285" s="172" t="s">
        <v>1058</v>
      </c>
    </row>
    <row r="286" spans="1:11" ht="15">
      <c r="A286" s="197">
        <v>44286</v>
      </c>
      <c r="B286" s="78" t="s">
        <v>552</v>
      </c>
      <c r="C286" s="78" t="s">
        <v>621</v>
      </c>
      <c r="D286" s="78" t="s">
        <v>699</v>
      </c>
      <c r="E286" s="206" t="s">
        <v>634</v>
      </c>
      <c r="F286" s="188">
        <v>975.85483870967744</v>
      </c>
      <c r="G286" s="188">
        <v>4377.3524596207853</v>
      </c>
      <c r="H286" s="188">
        <v>12870.066921869406</v>
      </c>
      <c r="I286" s="172" t="s">
        <v>674</v>
      </c>
      <c r="J286" s="206" t="s">
        <v>700</v>
      </c>
      <c r="K286" s="172" t="s">
        <v>1059</v>
      </c>
    </row>
    <row r="287" spans="1:11" ht="15">
      <c r="A287" s="197">
        <v>44286</v>
      </c>
      <c r="B287" s="78" t="s">
        <v>552</v>
      </c>
      <c r="C287" s="78" t="s">
        <v>621</v>
      </c>
      <c r="D287" s="78" t="s">
        <v>699</v>
      </c>
      <c r="E287" s="206" t="s">
        <v>634</v>
      </c>
      <c r="F287" s="188">
        <v>3717.6451612903224</v>
      </c>
      <c r="G287" s="188">
        <v>12184.208553171038</v>
      </c>
      <c r="H287" s="188">
        <v>5908.4024124920825</v>
      </c>
      <c r="I287" s="172" t="s">
        <v>674</v>
      </c>
      <c r="J287" s="206" t="s">
        <v>700</v>
      </c>
      <c r="K287" s="172" t="s">
        <v>1060</v>
      </c>
    </row>
    <row r="288" spans="1:11" ht="15">
      <c r="A288" s="197">
        <v>44286</v>
      </c>
      <c r="B288" s="78" t="s">
        <v>552</v>
      </c>
      <c r="C288" s="78" t="s">
        <v>621</v>
      </c>
      <c r="D288" s="78" t="s">
        <v>699</v>
      </c>
      <c r="E288" s="206" t="s">
        <v>634</v>
      </c>
      <c r="F288" s="188">
        <v>3470.3225806451615</v>
      </c>
      <c r="G288" s="188">
        <v>3928.4857250224541</v>
      </c>
      <c r="H288" s="188">
        <v>0</v>
      </c>
      <c r="I288" s="172" t="s">
        <v>674</v>
      </c>
      <c r="J288" s="206" t="s">
        <v>700</v>
      </c>
      <c r="K288" s="172" t="s">
        <v>1061</v>
      </c>
    </row>
    <row r="289" spans="1:11" ht="15">
      <c r="A289" s="197">
        <v>44286</v>
      </c>
      <c r="B289" s="78" t="s">
        <v>552</v>
      </c>
      <c r="C289" s="78" t="s">
        <v>621</v>
      </c>
      <c r="D289" s="78" t="s">
        <v>699</v>
      </c>
      <c r="E289" s="206" t="s">
        <v>634</v>
      </c>
      <c r="F289" s="188">
        <v>19070.870967741936</v>
      </c>
      <c r="G289" s="188">
        <v>29294.868035190619</v>
      </c>
      <c r="H289" s="188">
        <v>0</v>
      </c>
      <c r="I289" s="172" t="s">
        <v>674</v>
      </c>
      <c r="J289" s="206" t="s">
        <v>700</v>
      </c>
      <c r="K289" s="172" t="s">
        <v>1062</v>
      </c>
    </row>
    <row r="290" spans="1:11" ht="15">
      <c r="A290" s="197">
        <v>44286</v>
      </c>
      <c r="B290" s="78" t="s">
        <v>552</v>
      </c>
      <c r="C290" s="78" t="s">
        <v>621</v>
      </c>
      <c r="D290" s="78" t="s">
        <v>699</v>
      </c>
      <c r="E290" s="206" t="s">
        <v>634</v>
      </c>
      <c r="F290" s="188">
        <v>541.70967741935488</v>
      </c>
      <c r="G290" s="188">
        <v>9081.6791055052181</v>
      </c>
      <c r="H290" s="188">
        <v>440.96830161659</v>
      </c>
      <c r="I290" s="172" t="s">
        <v>674</v>
      </c>
      <c r="J290" s="206" t="s">
        <v>700</v>
      </c>
      <c r="K290" s="172" t="s">
        <v>1063</v>
      </c>
    </row>
    <row r="291" spans="1:11" ht="15">
      <c r="A291" s="197">
        <v>44286</v>
      </c>
      <c r="B291" s="78" t="s">
        <v>552</v>
      </c>
      <c r="C291" s="78" t="s">
        <v>621</v>
      </c>
      <c r="D291" s="78" t="s">
        <v>699</v>
      </c>
      <c r="E291" s="206" t="s">
        <v>634</v>
      </c>
      <c r="F291" s="188">
        <v>21.241935483870968</v>
      </c>
      <c r="G291" s="188">
        <v>336.05518988736196</v>
      </c>
      <c r="H291" s="188">
        <v>0</v>
      </c>
      <c r="I291" s="172" t="s">
        <v>674</v>
      </c>
      <c r="J291" s="206" t="s">
        <v>700</v>
      </c>
      <c r="K291" s="172" t="s">
        <v>1064</v>
      </c>
    </row>
    <row r="292" spans="1:11" ht="15">
      <c r="A292" s="197">
        <v>44286</v>
      </c>
      <c r="B292" s="78" t="s">
        <v>552</v>
      </c>
      <c r="C292" s="78" t="s">
        <v>621</v>
      </c>
      <c r="D292" s="78" t="s">
        <v>699</v>
      </c>
      <c r="E292" s="206" t="s">
        <v>634</v>
      </c>
      <c r="F292" s="188">
        <v>364.88709677419354</v>
      </c>
      <c r="G292" s="188">
        <v>662.55533513793466</v>
      </c>
      <c r="H292" s="188">
        <v>2671.3117237200845</v>
      </c>
      <c r="I292" s="172" t="s">
        <v>674</v>
      </c>
      <c r="J292" s="206" t="s">
        <v>700</v>
      </c>
      <c r="K292" s="172" t="s">
        <v>1083</v>
      </c>
    </row>
    <row r="293" spans="1:11" ht="15">
      <c r="A293" s="197">
        <v>44286</v>
      </c>
      <c r="B293" s="78" t="s">
        <v>552</v>
      </c>
      <c r="C293" s="78" t="s">
        <v>621</v>
      </c>
      <c r="D293" s="78" t="s">
        <v>699</v>
      </c>
      <c r="E293" s="206" t="s">
        <v>634</v>
      </c>
      <c r="F293" s="188">
        <v>12.241935483870968</v>
      </c>
      <c r="G293" s="188">
        <v>31.883611204638065</v>
      </c>
      <c r="H293" s="188">
        <v>1324.6674561427667</v>
      </c>
      <c r="I293" s="172" t="s">
        <v>674</v>
      </c>
      <c r="J293" s="206" t="s">
        <v>700</v>
      </c>
      <c r="K293" s="172" t="s">
        <v>1084</v>
      </c>
    </row>
    <row r="294" spans="1:11" ht="15">
      <c r="A294" s="197">
        <v>44286</v>
      </c>
      <c r="B294" s="78" t="s">
        <v>552</v>
      </c>
      <c r="C294" s="78" t="s">
        <v>621</v>
      </c>
      <c r="D294" s="78" t="s">
        <v>699</v>
      </c>
      <c r="E294" s="206" t="s">
        <v>634</v>
      </c>
      <c r="F294" s="188">
        <v>39.87096774193548</v>
      </c>
      <c r="G294" s="188">
        <v>79.995575854113341</v>
      </c>
      <c r="H294" s="188">
        <v>1050.6458098096996</v>
      </c>
      <c r="I294" s="172" t="s">
        <v>674</v>
      </c>
      <c r="J294" s="206" t="s">
        <v>700</v>
      </c>
      <c r="K294" s="172" t="s">
        <v>1085</v>
      </c>
    </row>
    <row r="295" spans="1:11" ht="15">
      <c r="A295" s="197">
        <v>44286</v>
      </c>
      <c r="B295" s="78" t="s">
        <v>552</v>
      </c>
      <c r="C295" s="78" t="s">
        <v>621</v>
      </c>
      <c r="D295" s="78" t="s">
        <v>699</v>
      </c>
      <c r="E295" s="206" t="s">
        <v>634</v>
      </c>
      <c r="F295" s="188">
        <v>912.95161290322585</v>
      </c>
      <c r="G295" s="188">
        <v>1219.2304207113991</v>
      </c>
      <c r="H295" s="188">
        <v>6130.3737159538432</v>
      </c>
      <c r="I295" s="172" t="s">
        <v>674</v>
      </c>
      <c r="J295" s="206" t="s">
        <v>700</v>
      </c>
      <c r="K295" s="172" t="s">
        <v>1086</v>
      </c>
    </row>
    <row r="296" spans="1:11" ht="15">
      <c r="A296" s="197">
        <v>44286</v>
      </c>
      <c r="B296" s="78" t="s">
        <v>552</v>
      </c>
      <c r="C296" s="78" t="s">
        <v>621</v>
      </c>
      <c r="D296" s="78" t="s">
        <v>699</v>
      </c>
      <c r="E296" s="206" t="s">
        <v>634</v>
      </c>
      <c r="F296" s="188">
        <v>11.290322580645162</v>
      </c>
      <c r="G296" s="188">
        <v>8.7328020212483377</v>
      </c>
      <c r="H296" s="188">
        <v>0</v>
      </c>
      <c r="I296" s="172" t="s">
        <v>674</v>
      </c>
      <c r="J296" s="206" t="s">
        <v>700</v>
      </c>
      <c r="K296" s="172" t="s">
        <v>1087</v>
      </c>
    </row>
    <row r="297" spans="1:11" ht="15">
      <c r="A297" s="197">
        <v>44286</v>
      </c>
      <c r="B297" s="78" t="s">
        <v>552</v>
      </c>
      <c r="C297" s="78" t="s">
        <v>621</v>
      </c>
      <c r="D297" s="78" t="s">
        <v>699</v>
      </c>
      <c r="E297" s="206" t="s">
        <v>634</v>
      </c>
      <c r="F297" s="188">
        <v>4.032258064516129</v>
      </c>
      <c r="G297" s="188">
        <v>23.020216925289677</v>
      </c>
      <c r="H297" s="188">
        <v>0</v>
      </c>
      <c r="I297" s="172" t="s">
        <v>674</v>
      </c>
      <c r="J297" s="206" t="s">
        <v>700</v>
      </c>
      <c r="K297" s="172" t="s">
        <v>1088</v>
      </c>
    </row>
    <row r="298" spans="1:11" ht="15">
      <c r="A298" s="197">
        <v>44286</v>
      </c>
      <c r="B298" s="78" t="s">
        <v>552</v>
      </c>
      <c r="C298" s="78" t="s">
        <v>621</v>
      </c>
      <c r="D298" s="78" t="s">
        <v>699</v>
      </c>
      <c r="E298" s="206" t="s">
        <v>634</v>
      </c>
      <c r="F298" s="188">
        <v>437.25806451612902</v>
      </c>
      <c r="G298" s="188">
        <v>791.93610573886349</v>
      </c>
      <c r="H298" s="188">
        <v>1540.4422902150864</v>
      </c>
      <c r="I298" s="172" t="s">
        <v>674</v>
      </c>
      <c r="J298" s="206" t="s">
        <v>700</v>
      </c>
      <c r="K298" s="172" t="s">
        <v>1089</v>
      </c>
    </row>
    <row r="299" spans="1:11" ht="15">
      <c r="A299" s="197">
        <v>44286</v>
      </c>
      <c r="B299" s="78" t="s">
        <v>552</v>
      </c>
      <c r="C299" s="78" t="s">
        <v>621</v>
      </c>
      <c r="D299" s="78" t="s">
        <v>699</v>
      </c>
      <c r="E299" s="206" t="s">
        <v>634</v>
      </c>
      <c r="F299" s="188">
        <v>4380.3709677419356</v>
      </c>
      <c r="G299" s="188">
        <v>50760.599160833692</v>
      </c>
      <c r="H299" s="188">
        <v>16857.197543444134</v>
      </c>
      <c r="I299" s="172" t="s">
        <v>674</v>
      </c>
      <c r="J299" s="206" t="s">
        <v>700</v>
      </c>
      <c r="K299" s="172" t="s">
        <v>1090</v>
      </c>
    </row>
    <row r="300" spans="1:11" ht="15">
      <c r="A300" s="197">
        <v>44286</v>
      </c>
      <c r="B300" s="78" t="s">
        <v>552</v>
      </c>
      <c r="C300" s="78" t="s">
        <v>621</v>
      </c>
      <c r="D300" s="78" t="s">
        <v>699</v>
      </c>
      <c r="E300" s="206" t="s">
        <v>634</v>
      </c>
      <c r="F300" s="188">
        <v>3898.2741935483873</v>
      </c>
      <c r="G300" s="188">
        <v>35117.239244128454</v>
      </c>
      <c r="H300" s="188">
        <v>129088.4360111261</v>
      </c>
      <c r="I300" s="172" t="s">
        <v>674</v>
      </c>
      <c r="J300" s="206" t="s">
        <v>700</v>
      </c>
      <c r="K300" s="172" t="s">
        <v>1091</v>
      </c>
    </row>
    <row r="301" spans="1:11" ht="15">
      <c r="A301" s="197">
        <v>44286</v>
      </c>
      <c r="B301" s="78" t="s">
        <v>552</v>
      </c>
      <c r="C301" s="78" t="s">
        <v>621</v>
      </c>
      <c r="D301" s="78" t="s">
        <v>699</v>
      </c>
      <c r="E301" s="206" t="s">
        <v>634</v>
      </c>
      <c r="F301" s="188">
        <v>3043.8548387096776</v>
      </c>
      <c r="G301" s="188">
        <v>1810.0073646926505</v>
      </c>
      <c r="H301" s="188">
        <v>22596.6539065297</v>
      </c>
      <c r="I301" s="172" t="s">
        <v>674</v>
      </c>
      <c r="J301" s="206" t="s">
        <v>700</v>
      </c>
      <c r="K301" s="172" t="s">
        <v>1092</v>
      </c>
    </row>
    <row r="302" spans="1:11" ht="15">
      <c r="A302" s="197">
        <v>44286</v>
      </c>
      <c r="B302" s="78" t="s">
        <v>552</v>
      </c>
      <c r="C302" s="78" t="s">
        <v>621</v>
      </c>
      <c r="D302" s="78" t="s">
        <v>699</v>
      </c>
      <c r="E302" s="206" t="s">
        <v>634</v>
      </c>
      <c r="F302" s="188">
        <v>75.322580645161295</v>
      </c>
      <c r="G302" s="188">
        <v>496.86423113585948</v>
      </c>
      <c r="H302" s="188">
        <v>0</v>
      </c>
      <c r="I302" s="172" t="s">
        <v>674</v>
      </c>
      <c r="J302" s="206" t="s">
        <v>700</v>
      </c>
      <c r="K302" s="172" t="s">
        <v>1093</v>
      </c>
    </row>
    <row r="303" spans="1:11" ht="15">
      <c r="A303" s="197">
        <v>44286</v>
      </c>
      <c r="B303" s="78" t="s">
        <v>552</v>
      </c>
      <c r="C303" s="78" t="s">
        <v>621</v>
      </c>
      <c r="D303" s="78" t="s">
        <v>699</v>
      </c>
      <c r="E303" s="206" t="s">
        <v>634</v>
      </c>
      <c r="F303" s="188">
        <v>3.467741935483871</v>
      </c>
      <c r="G303" s="188">
        <v>12.744294139961143</v>
      </c>
      <c r="H303" s="188">
        <v>0</v>
      </c>
      <c r="I303" s="172" t="s">
        <v>674</v>
      </c>
      <c r="J303" s="206" t="s">
        <v>700</v>
      </c>
      <c r="K303" s="172" t="s">
        <v>1094</v>
      </c>
    </row>
    <row r="304" spans="1:11" ht="15">
      <c r="A304" s="197">
        <v>44286</v>
      </c>
      <c r="B304" s="78" t="s">
        <v>552</v>
      </c>
      <c r="C304" s="78" t="s">
        <v>621</v>
      </c>
      <c r="D304" s="78" t="s">
        <v>699</v>
      </c>
      <c r="E304" s="206" t="s">
        <v>634</v>
      </c>
      <c r="F304" s="188">
        <v>5655.0161290322585</v>
      </c>
      <c r="G304" s="188">
        <v>5578.9774448514227</v>
      </c>
      <c r="H304" s="188">
        <v>15009.479221172647</v>
      </c>
      <c r="I304" s="172" t="s">
        <v>674</v>
      </c>
      <c r="J304" s="206" t="s">
        <v>700</v>
      </c>
      <c r="K304" s="172" t="s">
        <v>1095</v>
      </c>
    </row>
    <row r="305" spans="1:11" ht="15">
      <c r="A305" s="197">
        <v>44286</v>
      </c>
      <c r="B305" s="78" t="s">
        <v>552</v>
      </c>
      <c r="C305" s="78" t="s">
        <v>621</v>
      </c>
      <c r="D305" s="78" t="s">
        <v>699</v>
      </c>
      <c r="E305" s="206" t="s">
        <v>634</v>
      </c>
      <c r="F305" s="188">
        <v>15893.612903225807</v>
      </c>
      <c r="G305" s="188">
        <v>11290.908202526382</v>
      </c>
      <c r="H305" s="188">
        <v>25208.394150532895</v>
      </c>
      <c r="I305" s="172" t="s">
        <v>674</v>
      </c>
      <c r="J305" s="206" t="s">
        <v>700</v>
      </c>
      <c r="K305" s="172" t="s">
        <v>1096</v>
      </c>
    </row>
    <row r="306" spans="1:11" ht="15">
      <c r="A306" s="197">
        <v>44286</v>
      </c>
      <c r="B306" s="78" t="s">
        <v>552</v>
      </c>
      <c r="C306" s="78" t="s">
        <v>621</v>
      </c>
      <c r="D306" s="78" t="s">
        <v>699</v>
      </c>
      <c r="E306" s="206" t="s">
        <v>634</v>
      </c>
      <c r="F306" s="188">
        <v>13107.790322580646</v>
      </c>
      <c r="G306" s="188">
        <v>7040.5311284859026</v>
      </c>
      <c r="H306" s="188">
        <v>0</v>
      </c>
      <c r="I306" s="172" t="s">
        <v>674</v>
      </c>
      <c r="J306" s="206" t="s">
        <v>700</v>
      </c>
      <c r="K306" s="172" t="s">
        <v>1097</v>
      </c>
    </row>
    <row r="307" spans="1:11" ht="15">
      <c r="A307" s="197">
        <v>44286</v>
      </c>
      <c r="B307" s="78" t="s">
        <v>552</v>
      </c>
      <c r="C307" s="78" t="s">
        <v>621</v>
      </c>
      <c r="D307" s="78" t="s">
        <v>699</v>
      </c>
      <c r="E307" s="206" t="s">
        <v>634</v>
      </c>
      <c r="F307" s="188">
        <v>1871.5645161290322</v>
      </c>
      <c r="G307" s="188">
        <v>421.08363145976381</v>
      </c>
      <c r="H307" s="188">
        <v>892.29159207953512</v>
      </c>
      <c r="I307" s="172" t="s">
        <v>674</v>
      </c>
      <c r="J307" s="206" t="s">
        <v>700</v>
      </c>
      <c r="K307" s="172" t="s">
        <v>1098</v>
      </c>
    </row>
    <row r="308" spans="1:11" ht="15">
      <c r="A308" s="197">
        <v>44286</v>
      </c>
      <c r="B308" s="78" t="s">
        <v>552</v>
      </c>
      <c r="C308" s="78" t="s">
        <v>621</v>
      </c>
      <c r="D308" s="78" t="s">
        <v>699</v>
      </c>
      <c r="E308" s="206" t="s">
        <v>634</v>
      </c>
      <c r="F308" s="188">
        <v>2151.2258064516127</v>
      </c>
      <c r="G308" s="188">
        <v>211.27077816106555</v>
      </c>
      <c r="H308" s="188">
        <v>0</v>
      </c>
      <c r="I308" s="172" t="s">
        <v>674</v>
      </c>
      <c r="J308" s="206" t="s">
        <v>700</v>
      </c>
      <c r="K308" s="172" t="s">
        <v>1099</v>
      </c>
    </row>
    <row r="309" spans="1:11" ht="15">
      <c r="A309" s="197">
        <v>44286</v>
      </c>
      <c r="B309" s="78" t="s">
        <v>552</v>
      </c>
      <c r="C309" s="78" t="s">
        <v>621</v>
      </c>
      <c r="D309" s="78" t="s">
        <v>699</v>
      </c>
      <c r="E309" s="206" t="s">
        <v>634</v>
      </c>
      <c r="F309" s="188">
        <v>0.12903225806451613</v>
      </c>
      <c r="G309" s="188">
        <v>4.1123235560893745</v>
      </c>
      <c r="H309" s="188">
        <v>0</v>
      </c>
      <c r="I309" s="172" t="s">
        <v>674</v>
      </c>
      <c r="J309" s="206" t="s">
        <v>700</v>
      </c>
      <c r="K309" s="172" t="s">
        <v>1100</v>
      </c>
    </row>
    <row r="310" spans="1:11" ht="15">
      <c r="A310" s="197">
        <v>44286</v>
      </c>
      <c r="B310" s="78" t="s">
        <v>552</v>
      </c>
      <c r="C310" s="78" t="s">
        <v>621</v>
      </c>
      <c r="D310" s="78" t="s">
        <v>699</v>
      </c>
      <c r="E310" s="206" t="s">
        <v>634</v>
      </c>
      <c r="F310" s="188">
        <v>13753.032258064517</v>
      </c>
      <c r="G310" s="188">
        <v>51466.71412110966</v>
      </c>
      <c r="H310" s="188">
        <v>131391.41582440582</v>
      </c>
      <c r="I310" s="172" t="s">
        <v>674</v>
      </c>
      <c r="J310" s="206" t="s">
        <v>700</v>
      </c>
      <c r="K310" s="172" t="s">
        <v>1101</v>
      </c>
    </row>
    <row r="311" spans="1:11" ht="15">
      <c r="A311" s="197">
        <v>44286</v>
      </c>
      <c r="B311" s="78" t="s">
        <v>552</v>
      </c>
      <c r="C311" s="78" t="s">
        <v>621</v>
      </c>
      <c r="D311" s="78" t="s">
        <v>699</v>
      </c>
      <c r="E311" s="206" t="s">
        <v>634</v>
      </c>
      <c r="F311" s="188">
        <v>13846.209677419354</v>
      </c>
      <c r="G311" s="188">
        <v>32965.245891007879</v>
      </c>
      <c r="H311" s="188">
        <v>0</v>
      </c>
      <c r="I311" s="172" t="s">
        <v>674</v>
      </c>
      <c r="J311" s="206" t="s">
        <v>700</v>
      </c>
      <c r="K311" s="172" t="s">
        <v>1102</v>
      </c>
    </row>
    <row r="312" spans="1:11" ht="15">
      <c r="A312" s="197">
        <v>44286</v>
      </c>
      <c r="B312" s="78" t="s">
        <v>552</v>
      </c>
      <c r="C312" s="78" t="s">
        <v>621</v>
      </c>
      <c r="D312" s="78" t="s">
        <v>699</v>
      </c>
      <c r="E312" s="206" t="s">
        <v>634</v>
      </c>
      <c r="F312" s="188">
        <v>29.032258064516128</v>
      </c>
      <c r="G312" s="188">
        <v>376.86527054362807</v>
      </c>
      <c r="H312" s="188">
        <v>11289.967227561896</v>
      </c>
      <c r="I312" s="172" t="s">
        <v>674</v>
      </c>
      <c r="J312" s="206" t="s">
        <v>700</v>
      </c>
      <c r="K312" s="172" t="s">
        <v>1103</v>
      </c>
    </row>
    <row r="313" spans="1:11" ht="15">
      <c r="A313" s="197">
        <v>44286</v>
      </c>
      <c r="B313" s="78" t="s">
        <v>552</v>
      </c>
      <c r="C313" s="78" t="s">
        <v>621</v>
      </c>
      <c r="D313" s="78" t="s">
        <v>699</v>
      </c>
      <c r="E313" s="206" t="s">
        <v>634</v>
      </c>
      <c r="F313" s="188">
        <v>9.387096774193548</v>
      </c>
      <c r="G313" s="188">
        <v>128.25856556397645</v>
      </c>
      <c r="H313" s="188">
        <v>0</v>
      </c>
      <c r="I313" s="172" t="s">
        <v>674</v>
      </c>
      <c r="J313" s="206" t="s">
        <v>700</v>
      </c>
      <c r="K313" s="172" t="s">
        <v>1104</v>
      </c>
    </row>
    <row r="314" spans="1:11" ht="15">
      <c r="A314" s="197">
        <v>44286</v>
      </c>
      <c r="B314" s="78" t="s">
        <v>552</v>
      </c>
      <c r="C314" s="78" t="s">
        <v>621</v>
      </c>
      <c r="D314" s="78" t="s">
        <v>699</v>
      </c>
      <c r="E314" s="206" t="s">
        <v>634</v>
      </c>
      <c r="F314" s="188">
        <v>2583.016129032258</v>
      </c>
      <c r="G314" s="188">
        <v>14186.158553215457</v>
      </c>
      <c r="H314" s="188">
        <v>27421.142353556774</v>
      </c>
      <c r="I314" s="172" t="s">
        <v>674</v>
      </c>
      <c r="J314" s="206" t="s">
        <v>700</v>
      </c>
      <c r="K314" s="172" t="s">
        <v>1105</v>
      </c>
    </row>
    <row r="315" spans="1:11" ht="15">
      <c r="A315" s="197">
        <v>44286</v>
      </c>
      <c r="B315" s="78" t="s">
        <v>552</v>
      </c>
      <c r="C315" s="78" t="s">
        <v>621</v>
      </c>
      <c r="D315" s="78" t="s">
        <v>699</v>
      </c>
      <c r="E315" s="206" t="s">
        <v>634</v>
      </c>
      <c r="F315" s="188">
        <v>2473.6290322580644</v>
      </c>
      <c r="G315" s="188">
        <v>7010.8013567380713</v>
      </c>
      <c r="H315" s="188">
        <v>3486.8992867175234</v>
      </c>
      <c r="I315" s="172" t="s">
        <v>674</v>
      </c>
      <c r="J315" s="206" t="s">
        <v>700</v>
      </c>
      <c r="K315" s="172" t="s">
        <v>1106</v>
      </c>
    </row>
    <row r="316" spans="1:11" ht="15">
      <c r="A316" s="197">
        <v>44286</v>
      </c>
      <c r="B316" s="78" t="s">
        <v>552</v>
      </c>
      <c r="C316" s="78" t="s">
        <v>621</v>
      </c>
      <c r="D316" s="78" t="s">
        <v>699</v>
      </c>
      <c r="E316" s="206" t="s">
        <v>634</v>
      </c>
      <c r="F316" s="188">
        <v>1454.2096774193549</v>
      </c>
      <c r="G316" s="188">
        <v>5535.763489425136</v>
      </c>
      <c r="H316" s="188">
        <v>19303.381895293438</v>
      </c>
      <c r="I316" s="172" t="s">
        <v>674</v>
      </c>
      <c r="J316" s="206" t="s">
        <v>700</v>
      </c>
      <c r="K316" s="172" t="s">
        <v>1107</v>
      </c>
    </row>
    <row r="317" spans="1:11" ht="15">
      <c r="A317" s="197">
        <v>44286</v>
      </c>
      <c r="B317" s="78" t="s">
        <v>552</v>
      </c>
      <c r="C317" s="78" t="s">
        <v>621</v>
      </c>
      <c r="D317" s="78" t="s">
        <v>699</v>
      </c>
      <c r="E317" s="206" t="s">
        <v>634</v>
      </c>
      <c r="F317" s="188">
        <v>9764.177419354839</v>
      </c>
      <c r="G317" s="188">
        <v>26677.079370776297</v>
      </c>
      <c r="H317" s="188">
        <v>74920.062790889817</v>
      </c>
      <c r="I317" s="172" t="s">
        <v>674</v>
      </c>
      <c r="J317" s="206" t="s">
        <v>700</v>
      </c>
      <c r="K317" s="172" t="s">
        <v>1108</v>
      </c>
    </row>
    <row r="318" spans="1:11" ht="15">
      <c r="A318" s="197">
        <v>44286</v>
      </c>
      <c r="B318" s="78" t="s">
        <v>552</v>
      </c>
      <c r="C318" s="78" t="s">
        <v>621</v>
      </c>
      <c r="D318" s="78" t="s">
        <v>699</v>
      </c>
      <c r="E318" s="206" t="s">
        <v>634</v>
      </c>
      <c r="F318" s="188">
        <v>1206.9677419354839</v>
      </c>
      <c r="G318" s="188">
        <v>6080.172319593903</v>
      </c>
      <c r="H318" s="188">
        <v>59377.530225000686</v>
      </c>
      <c r="I318" s="172" t="s">
        <v>674</v>
      </c>
      <c r="J318" s="206" t="s">
        <v>700</v>
      </c>
      <c r="K318" s="172" t="s">
        <v>1109</v>
      </c>
    </row>
    <row r="319" spans="1:11" ht="15">
      <c r="A319" s="197">
        <v>44286</v>
      </c>
      <c r="B319" s="78" t="s">
        <v>552</v>
      </c>
      <c r="C319" s="78" t="s">
        <v>621</v>
      </c>
      <c r="D319" s="78" t="s">
        <v>699</v>
      </c>
      <c r="E319" s="206" t="s">
        <v>634</v>
      </c>
      <c r="F319" s="188">
        <v>12050.709677419354</v>
      </c>
      <c r="G319" s="188">
        <v>29657.580925001839</v>
      </c>
      <c r="H319" s="188">
        <v>60016.77728512021</v>
      </c>
      <c r="I319" s="172" t="s">
        <v>674</v>
      </c>
      <c r="J319" s="206" t="s">
        <v>700</v>
      </c>
      <c r="K319" s="172" t="s">
        <v>1110</v>
      </c>
    </row>
    <row r="320" spans="1:11" ht="15">
      <c r="A320" s="197">
        <v>44286</v>
      </c>
      <c r="B320" s="78" t="s">
        <v>552</v>
      </c>
      <c r="C320" s="78" t="s">
        <v>621</v>
      </c>
      <c r="D320" s="78" t="s">
        <v>699</v>
      </c>
      <c r="E320" s="206" t="s">
        <v>634</v>
      </c>
      <c r="F320" s="188">
        <v>2098.7419354838707</v>
      </c>
      <c r="G320" s="188">
        <v>1120.6508114043463</v>
      </c>
      <c r="H320" s="188">
        <v>0</v>
      </c>
      <c r="I320" s="172" t="s">
        <v>674</v>
      </c>
      <c r="J320" s="206" t="s">
        <v>700</v>
      </c>
      <c r="K320" s="172" t="s">
        <v>1111</v>
      </c>
    </row>
    <row r="321" spans="1:11" ht="15">
      <c r="A321" s="197">
        <v>44286</v>
      </c>
      <c r="B321" s="78" t="s">
        <v>552</v>
      </c>
      <c r="C321" s="78" t="s">
        <v>621</v>
      </c>
      <c r="D321" s="78" t="s">
        <v>699</v>
      </c>
      <c r="E321" s="206" t="s">
        <v>634</v>
      </c>
      <c r="F321" s="188">
        <v>4870.5645161290322</v>
      </c>
      <c r="G321" s="188">
        <v>2978.8355257137932</v>
      </c>
      <c r="H321" s="188">
        <v>131.47531051196606</v>
      </c>
      <c r="I321" s="172" t="s">
        <v>674</v>
      </c>
      <c r="J321" s="206" t="s">
        <v>700</v>
      </c>
      <c r="K321" s="172" t="s">
        <v>1112</v>
      </c>
    </row>
    <row r="322" spans="1:11" ht="15">
      <c r="A322" s="197">
        <v>44286</v>
      </c>
      <c r="B322" s="78" t="s">
        <v>552</v>
      </c>
      <c r="C322" s="78" t="s">
        <v>621</v>
      </c>
      <c r="D322" s="78" t="s">
        <v>699</v>
      </c>
      <c r="E322" s="206" t="s">
        <v>634</v>
      </c>
      <c r="F322" s="188">
        <v>2824.8387096774195</v>
      </c>
      <c r="G322" s="188">
        <v>1219.3807794847557</v>
      </c>
      <c r="H322" s="188">
        <v>0</v>
      </c>
      <c r="I322" s="172" t="s">
        <v>674</v>
      </c>
      <c r="J322" s="206" t="s">
        <v>700</v>
      </c>
      <c r="K322" s="172" t="s">
        <v>1113</v>
      </c>
    </row>
    <row r="323" spans="1:11" ht="15">
      <c r="A323" s="197">
        <v>44286</v>
      </c>
      <c r="B323" s="78" t="s">
        <v>552</v>
      </c>
      <c r="C323" s="78" t="s">
        <v>621</v>
      </c>
      <c r="D323" s="78" t="s">
        <v>699</v>
      </c>
      <c r="E323" s="206" t="s">
        <v>634</v>
      </c>
      <c r="F323" s="188">
        <v>1219.0322580645161</v>
      </c>
      <c r="G323" s="188">
        <v>544.47541445274294</v>
      </c>
      <c r="H323" s="188">
        <v>0</v>
      </c>
      <c r="I323" s="172" t="s">
        <v>674</v>
      </c>
      <c r="J323" s="206" t="s">
        <v>700</v>
      </c>
      <c r="K323" s="172" t="s">
        <v>1114</v>
      </c>
    </row>
    <row r="324" spans="1:11" ht="15">
      <c r="A324" s="197">
        <v>44286</v>
      </c>
      <c r="B324" s="78" t="s">
        <v>552</v>
      </c>
      <c r="C324" s="78" t="s">
        <v>621</v>
      </c>
      <c r="D324" s="78" t="s">
        <v>699</v>
      </c>
      <c r="E324" s="206" t="s">
        <v>634</v>
      </c>
      <c r="F324" s="188">
        <v>196.88709677419354</v>
      </c>
      <c r="G324" s="188">
        <v>1490.5339268914333</v>
      </c>
      <c r="H324" s="188">
        <v>4181.5840929745809</v>
      </c>
      <c r="I324" s="172" t="s">
        <v>674</v>
      </c>
      <c r="J324" s="206" t="s">
        <v>700</v>
      </c>
      <c r="K324" s="172" t="s">
        <v>1115</v>
      </c>
    </row>
    <row r="325" spans="1:11" ht="15">
      <c r="A325" s="197">
        <v>44286</v>
      </c>
      <c r="B325" s="78" t="s">
        <v>552</v>
      </c>
      <c r="C325" s="78" t="s">
        <v>621</v>
      </c>
      <c r="D325" s="78" t="s">
        <v>699</v>
      </c>
      <c r="E325" s="206" t="s">
        <v>634</v>
      </c>
      <c r="F325" s="188">
        <v>33.564516129032256</v>
      </c>
      <c r="G325" s="188">
        <v>602.59136794057781</v>
      </c>
      <c r="H325" s="188">
        <v>5414.0618545344387</v>
      </c>
      <c r="I325" s="172" t="s">
        <v>674</v>
      </c>
      <c r="J325" s="206" t="s">
        <v>700</v>
      </c>
      <c r="K325" s="172" t="s">
        <v>1116</v>
      </c>
    </row>
    <row r="326" spans="1:11" ht="15">
      <c r="A326" s="197">
        <v>44286</v>
      </c>
      <c r="B326" s="78" t="s">
        <v>552</v>
      </c>
      <c r="C326" s="78" t="s">
        <v>621</v>
      </c>
      <c r="D326" s="78" t="s">
        <v>699</v>
      </c>
      <c r="E326" s="206" t="s">
        <v>634</v>
      </c>
      <c r="F326" s="188">
        <v>709.87096774193549</v>
      </c>
      <c r="G326" s="188">
        <v>9595.3741024003211</v>
      </c>
      <c r="H326" s="188">
        <v>15099.281209550823</v>
      </c>
      <c r="I326" s="172" t="s">
        <v>674</v>
      </c>
      <c r="J326" s="206" t="s">
        <v>700</v>
      </c>
      <c r="K326" s="172" t="s">
        <v>1117</v>
      </c>
    </row>
    <row r="327" spans="1:11" ht="15">
      <c r="A327" s="197">
        <v>44286</v>
      </c>
      <c r="B327" s="78" t="s">
        <v>552</v>
      </c>
      <c r="C327" s="78" t="s">
        <v>621</v>
      </c>
      <c r="D327" s="78" t="s">
        <v>699</v>
      </c>
      <c r="E327" s="206" t="s">
        <v>634</v>
      </c>
      <c r="F327" s="188">
        <v>0.16129032258064516</v>
      </c>
      <c r="G327" s="188">
        <v>0.15146925174189638</v>
      </c>
      <c r="H327" s="188">
        <v>0</v>
      </c>
      <c r="I327" s="172" t="s">
        <v>674</v>
      </c>
      <c r="J327" s="206" t="s">
        <v>700</v>
      </c>
      <c r="K327" s="172" t="s">
        <v>1118</v>
      </c>
    </row>
    <row r="328" spans="1:11" ht="15">
      <c r="A328" s="197">
        <v>44286</v>
      </c>
      <c r="B328" s="78" t="s">
        <v>552</v>
      </c>
      <c r="C328" s="78" t="s">
        <v>621</v>
      </c>
      <c r="D328" s="78" t="s">
        <v>699</v>
      </c>
      <c r="E328" s="206" t="s">
        <v>634</v>
      </c>
      <c r="F328" s="188">
        <v>0.4838709677419355</v>
      </c>
      <c r="G328" s="188">
        <v>4.5314180986655606</v>
      </c>
      <c r="H328" s="188">
        <v>0</v>
      </c>
      <c r="I328" s="172" t="s">
        <v>674</v>
      </c>
      <c r="J328" s="206" t="s">
        <v>700</v>
      </c>
      <c r="K328" s="172" t="s">
        <v>1119</v>
      </c>
    </row>
    <row r="329" spans="1:11" ht="15">
      <c r="A329" s="197">
        <v>44286</v>
      </c>
      <c r="B329" s="78" t="s">
        <v>552</v>
      </c>
      <c r="C329" s="78" t="s">
        <v>621</v>
      </c>
      <c r="D329" s="78" t="s">
        <v>699</v>
      </c>
      <c r="E329" s="206" t="s">
        <v>634</v>
      </c>
      <c r="F329" s="188">
        <v>5.161290322580645</v>
      </c>
      <c r="G329" s="188">
        <v>4.3441914429200787</v>
      </c>
      <c r="H329" s="188">
        <v>0</v>
      </c>
      <c r="I329" s="172" t="s">
        <v>674</v>
      </c>
      <c r="J329" s="206" t="s">
        <v>700</v>
      </c>
      <c r="K329" s="172" t="s">
        <v>1120</v>
      </c>
    </row>
    <row r="330" spans="1:11" ht="15">
      <c r="A330" s="197">
        <v>44286</v>
      </c>
      <c r="B330" s="78" t="s">
        <v>552</v>
      </c>
      <c r="C330" s="78" t="s">
        <v>621</v>
      </c>
      <c r="D330" s="78" t="s">
        <v>699</v>
      </c>
      <c r="E330" s="206" t="s">
        <v>634</v>
      </c>
      <c r="F330" s="188">
        <v>0.54838709677419351</v>
      </c>
      <c r="G330" s="188">
        <v>6.8618236187203552</v>
      </c>
      <c r="H330" s="188">
        <v>0</v>
      </c>
      <c r="I330" s="172" t="s">
        <v>674</v>
      </c>
      <c r="J330" s="206" t="s">
        <v>700</v>
      </c>
      <c r="K330" s="172" t="s">
        <v>1121</v>
      </c>
    </row>
    <row r="331" spans="1:11" ht="15">
      <c r="A331" s="197">
        <v>44286</v>
      </c>
      <c r="B331" s="78" t="s">
        <v>552</v>
      </c>
      <c r="C331" s="78" t="s">
        <v>621</v>
      </c>
      <c r="D331" s="78" t="s">
        <v>699</v>
      </c>
      <c r="E331" s="206" t="s">
        <v>634</v>
      </c>
      <c r="F331" s="188">
        <v>5.887096774193548</v>
      </c>
      <c r="G331" s="188">
        <v>224.4840939518017</v>
      </c>
      <c r="H331" s="188">
        <v>0</v>
      </c>
      <c r="I331" s="172" t="s">
        <v>674</v>
      </c>
      <c r="J331" s="206" t="s">
        <v>700</v>
      </c>
      <c r="K331" s="172" t="s">
        <v>1122</v>
      </c>
    </row>
    <row r="332" spans="1:11" ht="15">
      <c r="A332" s="197">
        <v>44286</v>
      </c>
      <c r="B332" s="78" t="s">
        <v>552</v>
      </c>
      <c r="C332" s="78" t="s">
        <v>621</v>
      </c>
      <c r="D332" s="78" t="s">
        <v>699</v>
      </c>
      <c r="E332" s="206" t="s">
        <v>634</v>
      </c>
      <c r="F332" s="188">
        <v>192.33870967741936</v>
      </c>
      <c r="G332" s="188">
        <v>341.1289656293614</v>
      </c>
      <c r="H332" s="188">
        <v>0</v>
      </c>
      <c r="I332" s="172" t="s">
        <v>674</v>
      </c>
      <c r="J332" s="206" t="s">
        <v>768</v>
      </c>
      <c r="K332" s="172" t="s">
        <v>769</v>
      </c>
    </row>
    <row r="333" spans="1:11" ht="15">
      <c r="A333" s="197">
        <v>44286</v>
      </c>
      <c r="B333" s="78" t="s">
        <v>552</v>
      </c>
      <c r="C333" s="78" t="s">
        <v>621</v>
      </c>
      <c r="D333" s="78" t="s">
        <v>699</v>
      </c>
      <c r="E333" s="206" t="s">
        <v>634</v>
      </c>
      <c r="F333" s="188">
        <v>57</v>
      </c>
      <c r="G333" s="188">
        <v>1612.5578670286529</v>
      </c>
      <c r="H333" s="188">
        <v>494.76742584891628</v>
      </c>
      <c r="I333" s="172" t="s">
        <v>674</v>
      </c>
      <c r="J333" s="206" t="s">
        <v>770</v>
      </c>
      <c r="K333" s="172" t="s">
        <v>771</v>
      </c>
    </row>
    <row r="334" spans="1:11" ht="15">
      <c r="A334" s="197">
        <v>44286</v>
      </c>
      <c r="B334" s="78" t="s">
        <v>552</v>
      </c>
      <c r="C334" s="78" t="s">
        <v>621</v>
      </c>
      <c r="D334" s="78" t="s">
        <v>699</v>
      </c>
      <c r="E334" s="206" t="s">
        <v>634</v>
      </c>
      <c r="F334" s="188">
        <v>21.516129032258064</v>
      </c>
      <c r="G334" s="188">
        <v>597.5316730645028</v>
      </c>
      <c r="H334" s="188">
        <v>0</v>
      </c>
      <c r="I334" s="172" t="s">
        <v>674</v>
      </c>
      <c r="J334" s="206" t="s">
        <v>770</v>
      </c>
      <c r="K334" s="172" t="s">
        <v>772</v>
      </c>
    </row>
    <row r="335" spans="1:11" ht="15">
      <c r="A335" s="197">
        <v>44286</v>
      </c>
      <c r="B335" s="78" t="s">
        <v>552</v>
      </c>
      <c r="C335" s="78" t="s">
        <v>621</v>
      </c>
      <c r="D335" s="78" t="s">
        <v>699</v>
      </c>
      <c r="E335" s="206" t="s">
        <v>634</v>
      </c>
      <c r="F335" s="188">
        <v>73.096774193548384</v>
      </c>
      <c r="G335" s="188">
        <v>2469.8661029582254</v>
      </c>
      <c r="H335" s="188">
        <v>2829.3740188923466</v>
      </c>
      <c r="I335" s="172" t="s">
        <v>674</v>
      </c>
      <c r="J335" s="206" t="s">
        <v>770</v>
      </c>
      <c r="K335" s="172" t="s">
        <v>773</v>
      </c>
    </row>
    <row r="336" spans="1:11" ht="15">
      <c r="A336" s="197">
        <v>44286</v>
      </c>
      <c r="B336" s="78" t="s">
        <v>552</v>
      </c>
      <c r="C336" s="78" t="s">
        <v>621</v>
      </c>
      <c r="D336" s="78" t="s">
        <v>699</v>
      </c>
      <c r="E336" s="206" t="s">
        <v>634</v>
      </c>
      <c r="F336" s="188">
        <v>15.903225806451612</v>
      </c>
      <c r="G336" s="188">
        <v>474.0616235549345</v>
      </c>
      <c r="H336" s="188">
        <v>0</v>
      </c>
      <c r="I336" s="172" t="s">
        <v>674</v>
      </c>
      <c r="J336" s="206" t="s">
        <v>770</v>
      </c>
      <c r="K336" s="172" t="s">
        <v>774</v>
      </c>
    </row>
    <row r="337" spans="1:11" ht="15">
      <c r="A337" s="197">
        <v>44286</v>
      </c>
      <c r="B337" s="78" t="s">
        <v>552</v>
      </c>
      <c r="C337" s="78" t="s">
        <v>621</v>
      </c>
      <c r="D337" s="78" t="s">
        <v>699</v>
      </c>
      <c r="E337" s="206" t="s">
        <v>634</v>
      </c>
      <c r="F337" s="188">
        <v>11.709677419354838</v>
      </c>
      <c r="G337" s="188">
        <v>337.32362271807796</v>
      </c>
      <c r="H337" s="188">
        <v>291.95009776651705</v>
      </c>
      <c r="I337" s="172" t="s">
        <v>674</v>
      </c>
      <c r="J337" s="206" t="s">
        <v>770</v>
      </c>
      <c r="K337" s="172" t="s">
        <v>775</v>
      </c>
    </row>
    <row r="338" spans="1:11" ht="15">
      <c r="A338" s="197">
        <v>44286</v>
      </c>
      <c r="B338" s="78" t="s">
        <v>552</v>
      </c>
      <c r="C338" s="78" t="s">
        <v>621</v>
      </c>
      <c r="D338" s="78" t="s">
        <v>699</v>
      </c>
      <c r="E338" s="206" t="s">
        <v>634</v>
      </c>
      <c r="F338" s="188">
        <v>19.387096774193548</v>
      </c>
      <c r="G338" s="188">
        <v>563.48191830254939</v>
      </c>
      <c r="H338" s="188">
        <v>0</v>
      </c>
      <c r="I338" s="172" t="s">
        <v>674</v>
      </c>
      <c r="J338" s="206" t="s">
        <v>770</v>
      </c>
      <c r="K338" s="172" t="s">
        <v>776</v>
      </c>
    </row>
    <row r="339" spans="1:11" ht="15">
      <c r="A339" s="197">
        <v>44286</v>
      </c>
      <c r="B339" s="78" t="s">
        <v>552</v>
      </c>
      <c r="C339" s="78" t="s">
        <v>621</v>
      </c>
      <c r="D339" s="78" t="s">
        <v>699</v>
      </c>
      <c r="E339" s="206" t="s">
        <v>634</v>
      </c>
      <c r="F339" s="188">
        <v>7.903225806451613</v>
      </c>
      <c r="G339" s="188">
        <v>247.65453639304184</v>
      </c>
      <c r="H339" s="188">
        <v>0</v>
      </c>
      <c r="I339" s="172" t="s">
        <v>674</v>
      </c>
      <c r="J339" s="206" t="s">
        <v>770</v>
      </c>
      <c r="K339" s="172" t="s">
        <v>777</v>
      </c>
    </row>
    <row r="340" spans="1:11" ht="15">
      <c r="A340" s="197">
        <v>44286</v>
      </c>
      <c r="B340" s="78" t="s">
        <v>552</v>
      </c>
      <c r="C340" s="78" t="s">
        <v>621</v>
      </c>
      <c r="D340" s="78" t="s">
        <v>699</v>
      </c>
      <c r="E340" s="206" t="s">
        <v>634</v>
      </c>
      <c r="F340" s="188">
        <v>34.20967741935484</v>
      </c>
      <c r="G340" s="188">
        <v>852.13385084587355</v>
      </c>
      <c r="H340" s="188">
        <v>0</v>
      </c>
      <c r="I340" s="172" t="s">
        <v>674</v>
      </c>
      <c r="J340" s="206" t="s">
        <v>770</v>
      </c>
      <c r="K340" s="172" t="s">
        <v>778</v>
      </c>
    </row>
    <row r="341" spans="1:11" ht="15">
      <c r="A341" s="197">
        <v>44286</v>
      </c>
      <c r="B341" s="78" t="s">
        <v>552</v>
      </c>
      <c r="C341" s="78" t="s">
        <v>621</v>
      </c>
      <c r="D341" s="78" t="s">
        <v>699</v>
      </c>
      <c r="E341" s="206" t="s">
        <v>634</v>
      </c>
      <c r="F341" s="188">
        <v>16.79032258064516</v>
      </c>
      <c r="G341" s="188">
        <v>413.58043994488469</v>
      </c>
      <c r="H341" s="188">
        <v>0</v>
      </c>
      <c r="I341" s="172" t="s">
        <v>674</v>
      </c>
      <c r="J341" s="206" t="s">
        <v>770</v>
      </c>
      <c r="K341" s="172" t="s">
        <v>779</v>
      </c>
    </row>
    <row r="342" spans="1:11" ht="15">
      <c r="A342" s="197">
        <v>44286</v>
      </c>
      <c r="B342" s="78" t="s">
        <v>552</v>
      </c>
      <c r="C342" s="78" t="s">
        <v>621</v>
      </c>
      <c r="D342" s="78" t="s">
        <v>699</v>
      </c>
      <c r="E342" s="206" t="s">
        <v>634</v>
      </c>
      <c r="F342" s="188">
        <v>8.7258064516129039</v>
      </c>
      <c r="G342" s="188">
        <v>209.92052528292766</v>
      </c>
      <c r="H342" s="188">
        <v>0</v>
      </c>
      <c r="I342" s="172" t="s">
        <v>674</v>
      </c>
      <c r="J342" s="206" t="s">
        <v>770</v>
      </c>
      <c r="K342" s="172" t="s">
        <v>865</v>
      </c>
    </row>
    <row r="343" spans="1:11" ht="15">
      <c r="A343" s="197">
        <v>44286</v>
      </c>
      <c r="B343" s="78" t="s">
        <v>552</v>
      </c>
      <c r="C343" s="78" t="s">
        <v>621</v>
      </c>
      <c r="D343" s="78" t="s">
        <v>699</v>
      </c>
      <c r="E343" s="206" t="s">
        <v>634</v>
      </c>
      <c r="F343" s="188">
        <v>7.17741935483871</v>
      </c>
      <c r="G343" s="188">
        <v>187.54731748399357</v>
      </c>
      <c r="H343" s="188">
        <v>0</v>
      </c>
      <c r="I343" s="172" t="s">
        <v>674</v>
      </c>
      <c r="J343" s="206" t="s">
        <v>770</v>
      </c>
      <c r="K343" s="172" t="s">
        <v>780</v>
      </c>
    </row>
    <row r="344" spans="1:11" ht="15">
      <c r="A344" s="197">
        <v>44286</v>
      </c>
      <c r="B344" s="78" t="s">
        <v>552</v>
      </c>
      <c r="C344" s="78" t="s">
        <v>621</v>
      </c>
      <c r="D344" s="78" t="s">
        <v>699</v>
      </c>
      <c r="E344" s="206" t="s">
        <v>634</v>
      </c>
      <c r="F344" s="188">
        <v>19.629032258064516</v>
      </c>
      <c r="G344" s="188">
        <v>546.37228921121391</v>
      </c>
      <c r="H344" s="188">
        <v>0</v>
      </c>
      <c r="I344" s="172" t="s">
        <v>674</v>
      </c>
      <c r="J344" s="206" t="s">
        <v>770</v>
      </c>
      <c r="K344" s="172" t="s">
        <v>781</v>
      </c>
    </row>
    <row r="345" spans="1:11" ht="15">
      <c r="A345" s="197">
        <v>44286</v>
      </c>
      <c r="B345" s="78" t="s">
        <v>552</v>
      </c>
      <c r="C345" s="78" t="s">
        <v>621</v>
      </c>
      <c r="D345" s="78" t="s">
        <v>699</v>
      </c>
      <c r="E345" s="206" t="s">
        <v>634</v>
      </c>
      <c r="F345" s="188">
        <v>7.032258064516129</v>
      </c>
      <c r="G345" s="188">
        <v>171.44853465714201</v>
      </c>
      <c r="H345" s="188">
        <v>0</v>
      </c>
      <c r="I345" s="172" t="s">
        <v>674</v>
      </c>
      <c r="J345" s="206" t="s">
        <v>770</v>
      </c>
      <c r="K345" s="172" t="s">
        <v>782</v>
      </c>
    </row>
    <row r="346" spans="1:11" ht="15">
      <c r="A346" s="197">
        <v>44286</v>
      </c>
      <c r="B346" s="78" t="s">
        <v>552</v>
      </c>
      <c r="C346" s="78" t="s">
        <v>621</v>
      </c>
      <c r="D346" s="78" t="s">
        <v>699</v>
      </c>
      <c r="E346" s="206" t="s">
        <v>634</v>
      </c>
      <c r="F346" s="188">
        <v>13.725806451612904</v>
      </c>
      <c r="G346" s="188">
        <v>366.05143202850644</v>
      </c>
      <c r="H346" s="188">
        <v>0</v>
      </c>
      <c r="I346" s="172" t="s">
        <v>674</v>
      </c>
      <c r="J346" s="206" t="s">
        <v>770</v>
      </c>
      <c r="K346" s="172" t="s">
        <v>783</v>
      </c>
    </row>
    <row r="347" spans="1:11" ht="15">
      <c r="A347" s="197">
        <v>44286</v>
      </c>
      <c r="B347" s="78" t="s">
        <v>552</v>
      </c>
      <c r="C347" s="78" t="s">
        <v>621</v>
      </c>
      <c r="D347" s="78" t="s">
        <v>699</v>
      </c>
      <c r="E347" s="206" t="s">
        <v>634</v>
      </c>
      <c r="F347" s="188">
        <v>10.161290322580646</v>
      </c>
      <c r="G347" s="188">
        <v>251.17759569880627</v>
      </c>
      <c r="H347" s="188">
        <v>0</v>
      </c>
      <c r="I347" s="172" t="s">
        <v>674</v>
      </c>
      <c r="J347" s="206" t="s">
        <v>770</v>
      </c>
      <c r="K347" s="172" t="s">
        <v>784</v>
      </c>
    </row>
    <row r="348" spans="1:11" ht="15">
      <c r="A348" s="197">
        <v>44286</v>
      </c>
      <c r="B348" s="78" t="s">
        <v>552</v>
      </c>
      <c r="C348" s="78" t="s">
        <v>621</v>
      </c>
      <c r="D348" s="78" t="s">
        <v>699</v>
      </c>
      <c r="E348" s="206" t="s">
        <v>634</v>
      </c>
      <c r="F348" s="188">
        <v>16.725806451612904</v>
      </c>
      <c r="G348" s="188">
        <v>442.58382557138555</v>
      </c>
      <c r="H348" s="188">
        <v>0</v>
      </c>
      <c r="I348" s="172" t="s">
        <v>674</v>
      </c>
      <c r="J348" s="206" t="s">
        <v>770</v>
      </c>
      <c r="K348" s="172" t="s">
        <v>785</v>
      </c>
    </row>
    <row r="349" spans="1:11" ht="15">
      <c r="A349" s="197">
        <v>44286</v>
      </c>
      <c r="B349" s="78" t="s">
        <v>552</v>
      </c>
      <c r="C349" s="78" t="s">
        <v>621</v>
      </c>
      <c r="D349" s="78" t="s">
        <v>699</v>
      </c>
      <c r="E349" s="206" t="s">
        <v>634</v>
      </c>
      <c r="F349" s="188">
        <v>13.064516129032258</v>
      </c>
      <c r="G349" s="188">
        <v>333.44596545435002</v>
      </c>
      <c r="H349" s="188">
        <v>25.91501197984082</v>
      </c>
      <c r="I349" s="172" t="s">
        <v>674</v>
      </c>
      <c r="J349" s="206" t="s">
        <v>770</v>
      </c>
      <c r="K349" s="172" t="s">
        <v>786</v>
      </c>
    </row>
    <row r="350" spans="1:11" ht="15">
      <c r="A350" s="197">
        <v>44286</v>
      </c>
      <c r="B350" s="78" t="s">
        <v>552</v>
      </c>
      <c r="C350" s="78" t="s">
        <v>621</v>
      </c>
      <c r="D350" s="78" t="s">
        <v>699</v>
      </c>
      <c r="E350" s="206" t="s">
        <v>634</v>
      </c>
      <c r="F350" s="188">
        <v>28.193548387096776</v>
      </c>
      <c r="G350" s="188">
        <v>729.67700181496582</v>
      </c>
      <c r="H350" s="188">
        <v>0</v>
      </c>
      <c r="I350" s="172" t="s">
        <v>674</v>
      </c>
      <c r="J350" s="206" t="s">
        <v>770</v>
      </c>
      <c r="K350" s="172" t="s">
        <v>787</v>
      </c>
    </row>
    <row r="351" spans="1:11" ht="15">
      <c r="A351" s="197">
        <v>44286</v>
      </c>
      <c r="B351" s="78" t="s">
        <v>552</v>
      </c>
      <c r="C351" s="78" t="s">
        <v>621</v>
      </c>
      <c r="D351" s="78" t="s">
        <v>699</v>
      </c>
      <c r="E351" s="206" t="s">
        <v>634</v>
      </c>
      <c r="F351" s="188">
        <v>16.322580645161292</v>
      </c>
      <c r="G351" s="188">
        <v>476.61887759951884</v>
      </c>
      <c r="H351" s="188">
        <v>6415.2901324667455</v>
      </c>
      <c r="I351" s="172" t="s">
        <v>674</v>
      </c>
      <c r="J351" s="206" t="s">
        <v>770</v>
      </c>
      <c r="K351" s="172" t="s">
        <v>788</v>
      </c>
    </row>
    <row r="352" spans="1:11" ht="15">
      <c r="A352" s="197">
        <v>44286</v>
      </c>
      <c r="B352" s="78" t="s">
        <v>552</v>
      </c>
      <c r="C352" s="78" t="s">
        <v>621</v>
      </c>
      <c r="D352" s="78" t="s">
        <v>699</v>
      </c>
      <c r="E352" s="206" t="s">
        <v>634</v>
      </c>
      <c r="F352" s="188">
        <v>11.435483870967742</v>
      </c>
      <c r="G352" s="188">
        <v>293.73290418525977</v>
      </c>
      <c r="H352" s="188">
        <v>0</v>
      </c>
      <c r="I352" s="172" t="s">
        <v>674</v>
      </c>
      <c r="J352" s="206" t="s">
        <v>770</v>
      </c>
      <c r="K352" s="172" t="s">
        <v>789</v>
      </c>
    </row>
    <row r="353" spans="1:11" ht="15">
      <c r="A353" s="197">
        <v>44286</v>
      </c>
      <c r="B353" s="78" t="s">
        <v>552</v>
      </c>
      <c r="C353" s="78" t="s">
        <v>621</v>
      </c>
      <c r="D353" s="78" t="s">
        <v>699</v>
      </c>
      <c r="E353" s="206" t="s">
        <v>634</v>
      </c>
      <c r="F353" s="188">
        <v>16.419354838709676</v>
      </c>
      <c r="G353" s="188">
        <v>447.16303865975033</v>
      </c>
      <c r="H353" s="188">
        <v>0</v>
      </c>
      <c r="I353" s="172" t="s">
        <v>674</v>
      </c>
      <c r="J353" s="206" t="s">
        <v>770</v>
      </c>
      <c r="K353" s="172" t="s">
        <v>790</v>
      </c>
    </row>
    <row r="354" spans="1:11" ht="15">
      <c r="A354" s="197">
        <v>44286</v>
      </c>
      <c r="B354" s="78" t="s">
        <v>552</v>
      </c>
      <c r="C354" s="78" t="s">
        <v>621</v>
      </c>
      <c r="D354" s="78" t="s">
        <v>699</v>
      </c>
      <c r="E354" s="206" t="s">
        <v>634</v>
      </c>
      <c r="F354" s="188">
        <v>2000.3387096774193</v>
      </c>
      <c r="G354" s="188">
        <v>9553.2459105522994</v>
      </c>
      <c r="H354" s="188">
        <v>21515.750048194761</v>
      </c>
      <c r="I354" s="172" t="s">
        <v>674</v>
      </c>
      <c r="J354" s="206" t="s">
        <v>770</v>
      </c>
      <c r="K354" s="172" t="s">
        <v>791</v>
      </c>
    </row>
    <row r="355" spans="1:11" ht="15">
      <c r="A355" s="197">
        <v>44286</v>
      </c>
      <c r="B355" s="78" t="s">
        <v>552</v>
      </c>
      <c r="C355" s="78" t="s">
        <v>621</v>
      </c>
      <c r="D355" s="78" t="s">
        <v>699</v>
      </c>
      <c r="E355" s="206" t="s">
        <v>634</v>
      </c>
      <c r="F355" s="188">
        <v>10.080645161290322</v>
      </c>
      <c r="G355" s="188">
        <v>271.16931597196623</v>
      </c>
      <c r="H355" s="188">
        <v>0</v>
      </c>
      <c r="I355" s="172" t="s">
        <v>674</v>
      </c>
      <c r="J355" s="206" t="s">
        <v>770</v>
      </c>
      <c r="K355" s="172" t="s">
        <v>792</v>
      </c>
    </row>
    <row r="356" spans="1:11" ht="15">
      <c r="A356" s="197">
        <v>44286</v>
      </c>
      <c r="B356" s="78" t="s">
        <v>552</v>
      </c>
      <c r="C356" s="78" t="s">
        <v>621</v>
      </c>
      <c r="D356" s="78" t="s">
        <v>699</v>
      </c>
      <c r="E356" s="206" t="s">
        <v>634</v>
      </c>
      <c r="F356" s="188">
        <v>31.85483870967742</v>
      </c>
      <c r="G356" s="188">
        <v>872.75450165727784</v>
      </c>
      <c r="H356" s="188">
        <v>0</v>
      </c>
      <c r="I356" s="172" t="s">
        <v>674</v>
      </c>
      <c r="J356" s="206" t="s">
        <v>770</v>
      </c>
      <c r="K356" s="172" t="s">
        <v>793</v>
      </c>
    </row>
    <row r="357" spans="1:11" ht="15">
      <c r="A357" s="197">
        <v>44286</v>
      </c>
      <c r="B357" s="78" t="s">
        <v>552</v>
      </c>
      <c r="C357" s="78" t="s">
        <v>621</v>
      </c>
      <c r="D357" s="78" t="s">
        <v>699</v>
      </c>
      <c r="E357" s="206" t="s">
        <v>634</v>
      </c>
      <c r="F357" s="188">
        <v>5.645161290322581</v>
      </c>
      <c r="G357" s="188">
        <v>149.12436558369853</v>
      </c>
      <c r="H357" s="188">
        <v>1164.0825094324034</v>
      </c>
      <c r="I357" s="172" t="s">
        <v>674</v>
      </c>
      <c r="J357" s="206" t="s">
        <v>770</v>
      </c>
      <c r="K357" s="172" t="s">
        <v>794</v>
      </c>
    </row>
    <row r="358" spans="1:11" ht="15">
      <c r="A358" s="197">
        <v>44286</v>
      </c>
      <c r="B358" s="78" t="s">
        <v>552</v>
      </c>
      <c r="C358" s="78" t="s">
        <v>621</v>
      </c>
      <c r="D358" s="78" t="s">
        <v>699</v>
      </c>
      <c r="E358" s="206" t="s">
        <v>634</v>
      </c>
      <c r="F358" s="188">
        <v>8.370967741935484</v>
      </c>
      <c r="G358" s="188">
        <v>229.42305761783732</v>
      </c>
      <c r="H358" s="188">
        <v>0</v>
      </c>
      <c r="I358" s="172" t="s">
        <v>674</v>
      </c>
      <c r="J358" s="206" t="s">
        <v>770</v>
      </c>
      <c r="K358" s="172" t="s">
        <v>795</v>
      </c>
    </row>
    <row r="359" spans="1:11" ht="15">
      <c r="A359" s="197">
        <v>44286</v>
      </c>
      <c r="B359" s="78" t="s">
        <v>552</v>
      </c>
      <c r="C359" s="78" t="s">
        <v>621</v>
      </c>
      <c r="D359" s="78" t="s">
        <v>699</v>
      </c>
      <c r="E359" s="206" t="s">
        <v>634</v>
      </c>
      <c r="F359" s="188">
        <v>0.80645161290322576</v>
      </c>
      <c r="G359" s="188">
        <v>21.800911658335117</v>
      </c>
      <c r="H359" s="188">
        <v>0</v>
      </c>
      <c r="I359" s="172" t="s">
        <v>674</v>
      </c>
      <c r="J359" s="206" t="s">
        <v>770</v>
      </c>
      <c r="K359" s="172" t="s">
        <v>796</v>
      </c>
    </row>
    <row r="360" spans="1:11" ht="15">
      <c r="A360" s="197">
        <v>44286</v>
      </c>
      <c r="B360" s="78" t="s">
        <v>552</v>
      </c>
      <c r="C360" s="78" t="s">
        <v>621</v>
      </c>
      <c r="D360" s="78" t="s">
        <v>699</v>
      </c>
      <c r="E360" s="206" t="s">
        <v>634</v>
      </c>
      <c r="F360" s="188">
        <v>20.693548387096776</v>
      </c>
      <c r="G360" s="188">
        <v>558.71889883186554</v>
      </c>
      <c r="H360" s="188">
        <v>0</v>
      </c>
      <c r="I360" s="172" t="s">
        <v>674</v>
      </c>
      <c r="J360" s="206" t="s">
        <v>770</v>
      </c>
      <c r="K360" s="172" t="s">
        <v>797</v>
      </c>
    </row>
    <row r="361" spans="1:11" ht="15">
      <c r="A361" s="197">
        <v>44286</v>
      </c>
      <c r="B361" s="78" t="s">
        <v>552</v>
      </c>
      <c r="C361" s="78" t="s">
        <v>621</v>
      </c>
      <c r="D361" s="78" t="s">
        <v>699</v>
      </c>
      <c r="E361" s="206" t="s">
        <v>634</v>
      </c>
      <c r="F361" s="188">
        <v>6.403225806451613</v>
      </c>
      <c r="G361" s="188">
        <v>170.68488088120458</v>
      </c>
      <c r="H361" s="188">
        <v>216.90396849439563</v>
      </c>
      <c r="I361" s="172" t="s">
        <v>674</v>
      </c>
      <c r="J361" s="206" t="s">
        <v>770</v>
      </c>
      <c r="K361" s="172" t="s">
        <v>798</v>
      </c>
    </row>
    <row r="362" spans="1:11" ht="15">
      <c r="A362" s="197">
        <v>44286</v>
      </c>
      <c r="B362" s="78" t="s">
        <v>552</v>
      </c>
      <c r="C362" s="78" t="s">
        <v>621</v>
      </c>
      <c r="D362" s="78" t="s">
        <v>699</v>
      </c>
      <c r="E362" s="206" t="s">
        <v>634</v>
      </c>
      <c r="F362" s="188">
        <v>2.6129032258064515</v>
      </c>
      <c r="G362" s="188">
        <v>71.546345593310832</v>
      </c>
      <c r="H362" s="188">
        <v>0</v>
      </c>
      <c r="I362" s="172" t="s">
        <v>674</v>
      </c>
      <c r="J362" s="206" t="s">
        <v>770</v>
      </c>
      <c r="K362" s="172" t="s">
        <v>799</v>
      </c>
    </row>
    <row r="363" spans="1:11" ht="15">
      <c r="A363" s="197">
        <v>44286</v>
      </c>
      <c r="B363" s="78" t="s">
        <v>552</v>
      </c>
      <c r="C363" s="78" t="s">
        <v>621</v>
      </c>
      <c r="D363" s="78" t="s">
        <v>699</v>
      </c>
      <c r="E363" s="206" t="s">
        <v>634</v>
      </c>
      <c r="F363" s="188">
        <v>32.758064516129032</v>
      </c>
      <c r="G363" s="188">
        <v>892.27937681729782</v>
      </c>
      <c r="H363" s="188">
        <v>10925.614827462752</v>
      </c>
      <c r="I363" s="172" t="s">
        <v>674</v>
      </c>
      <c r="J363" s="206" t="s">
        <v>770</v>
      </c>
      <c r="K363" s="172" t="s">
        <v>800</v>
      </c>
    </row>
    <row r="364" spans="1:11" ht="15">
      <c r="A364" s="197">
        <v>44286</v>
      </c>
      <c r="B364" s="78" t="s">
        <v>552</v>
      </c>
      <c r="C364" s="78" t="s">
        <v>621</v>
      </c>
      <c r="D364" s="78" t="s">
        <v>699</v>
      </c>
      <c r="E364" s="206" t="s">
        <v>634</v>
      </c>
      <c r="F364" s="188">
        <v>29</v>
      </c>
      <c r="G364" s="188">
        <v>746.35891905145593</v>
      </c>
      <c r="H364" s="188">
        <v>261.6287075541847</v>
      </c>
      <c r="I364" s="172" t="s">
        <v>674</v>
      </c>
      <c r="J364" s="206" t="s">
        <v>770</v>
      </c>
      <c r="K364" s="172" t="s">
        <v>801</v>
      </c>
    </row>
    <row r="365" spans="1:11" ht="15">
      <c r="A365" s="197">
        <v>44286</v>
      </c>
      <c r="B365" s="78" t="s">
        <v>552</v>
      </c>
      <c r="C365" s="78" t="s">
        <v>621</v>
      </c>
      <c r="D365" s="78" t="s">
        <v>699</v>
      </c>
      <c r="E365" s="206" t="s">
        <v>634</v>
      </c>
      <c r="F365" s="188">
        <v>105.30645161290323</v>
      </c>
      <c r="G365" s="188">
        <v>2877.3999880956717</v>
      </c>
      <c r="H365" s="188">
        <v>963.70245930985095</v>
      </c>
      <c r="I365" s="172" t="s">
        <v>674</v>
      </c>
      <c r="J365" s="206" t="s">
        <v>770</v>
      </c>
      <c r="K365" s="172" t="s">
        <v>802</v>
      </c>
    </row>
    <row r="366" spans="1:11" ht="15">
      <c r="A366" s="197">
        <v>44286</v>
      </c>
      <c r="B366" s="78" t="s">
        <v>552</v>
      </c>
      <c r="C366" s="78" t="s">
        <v>621</v>
      </c>
      <c r="D366" s="78" t="s">
        <v>699</v>
      </c>
      <c r="E366" s="206" t="s">
        <v>634</v>
      </c>
      <c r="F366" s="188">
        <v>6.693548387096774</v>
      </c>
      <c r="G366" s="188">
        <v>207.97527808599722</v>
      </c>
      <c r="H366" s="188">
        <v>1531.6295337501033</v>
      </c>
      <c r="I366" s="172" t="s">
        <v>674</v>
      </c>
      <c r="J366" s="206" t="s">
        <v>770</v>
      </c>
      <c r="K366" s="172" t="s">
        <v>854</v>
      </c>
    </row>
    <row r="367" spans="1:11" ht="15">
      <c r="A367" s="197">
        <v>44286</v>
      </c>
      <c r="B367" s="78" t="s">
        <v>552</v>
      </c>
      <c r="C367" s="78" t="s">
        <v>621</v>
      </c>
      <c r="D367" s="78" t="s">
        <v>699</v>
      </c>
      <c r="E367" s="206" t="s">
        <v>634</v>
      </c>
      <c r="F367" s="188">
        <v>12.080645161290322</v>
      </c>
      <c r="G367" s="188">
        <v>281.37683328876608</v>
      </c>
      <c r="H367" s="188">
        <v>0</v>
      </c>
      <c r="I367" s="172" t="s">
        <v>674</v>
      </c>
      <c r="J367" s="206" t="s">
        <v>770</v>
      </c>
      <c r="K367" s="172" t="s">
        <v>855</v>
      </c>
    </row>
    <row r="368" spans="1:11" ht="15">
      <c r="A368" s="197">
        <v>44286</v>
      </c>
      <c r="B368" s="78" t="s">
        <v>552</v>
      </c>
      <c r="C368" s="78" t="s">
        <v>621</v>
      </c>
      <c r="D368" s="78" t="s">
        <v>699</v>
      </c>
      <c r="E368" s="206" t="s">
        <v>634</v>
      </c>
      <c r="F368" s="188">
        <v>36.564516129032256</v>
      </c>
      <c r="G368" s="188">
        <v>866.89197532783533</v>
      </c>
      <c r="H368" s="188">
        <v>1281.9806670155049</v>
      </c>
      <c r="I368" s="172" t="s">
        <v>674</v>
      </c>
      <c r="J368" s="206" t="s">
        <v>770</v>
      </c>
      <c r="K368" s="172" t="s">
        <v>866</v>
      </c>
    </row>
    <row r="369" spans="1:11" ht="15">
      <c r="A369" s="197">
        <v>44286</v>
      </c>
      <c r="B369" s="78" t="s">
        <v>552</v>
      </c>
      <c r="C369" s="78" t="s">
        <v>621</v>
      </c>
      <c r="D369" s="78" t="s">
        <v>699</v>
      </c>
      <c r="E369" s="206" t="s">
        <v>634</v>
      </c>
      <c r="F369" s="188">
        <v>9.7741935483870961</v>
      </c>
      <c r="G369" s="188">
        <v>242.41125723032476</v>
      </c>
      <c r="H369" s="188">
        <v>0</v>
      </c>
      <c r="I369" s="172" t="s">
        <v>674</v>
      </c>
      <c r="J369" s="206" t="s">
        <v>770</v>
      </c>
      <c r="K369" s="172" t="s">
        <v>867</v>
      </c>
    </row>
    <row r="370" spans="1:11" ht="15">
      <c r="A370" s="197">
        <v>44286</v>
      </c>
      <c r="B370" s="78" t="s">
        <v>552</v>
      </c>
      <c r="C370" s="78" t="s">
        <v>621</v>
      </c>
      <c r="D370" s="78" t="s">
        <v>699</v>
      </c>
      <c r="E370" s="206" t="s">
        <v>634</v>
      </c>
      <c r="F370" s="188">
        <v>11.483870967741936</v>
      </c>
      <c r="G370" s="188">
        <v>305.04219373672424</v>
      </c>
      <c r="H370" s="188">
        <v>0</v>
      </c>
      <c r="I370" s="172" t="s">
        <v>674</v>
      </c>
      <c r="J370" s="206" t="s">
        <v>770</v>
      </c>
      <c r="K370" s="172" t="s">
        <v>868</v>
      </c>
    </row>
    <row r="371" spans="1:11" ht="15">
      <c r="A371" s="197">
        <v>44286</v>
      </c>
      <c r="B371" s="78" t="s">
        <v>552</v>
      </c>
      <c r="C371" s="78" t="s">
        <v>621</v>
      </c>
      <c r="D371" s="78" t="s">
        <v>699</v>
      </c>
      <c r="E371" s="206" t="s">
        <v>634</v>
      </c>
      <c r="F371" s="188">
        <v>20.14516129032258</v>
      </c>
      <c r="G371" s="188">
        <v>535.03288348594265</v>
      </c>
      <c r="H371" s="188">
        <v>0</v>
      </c>
      <c r="I371" s="172" t="s">
        <v>674</v>
      </c>
      <c r="J371" s="206" t="s">
        <v>770</v>
      </c>
      <c r="K371" s="172" t="s">
        <v>914</v>
      </c>
    </row>
    <row r="372" spans="1:11" ht="15">
      <c r="A372" s="197">
        <v>44286</v>
      </c>
      <c r="B372" s="78" t="s">
        <v>552</v>
      </c>
      <c r="C372" s="78" t="s">
        <v>621</v>
      </c>
      <c r="D372" s="78" t="s">
        <v>699</v>
      </c>
      <c r="E372" s="206" t="s">
        <v>634</v>
      </c>
      <c r="F372" s="188">
        <v>11.887096774193548</v>
      </c>
      <c r="G372" s="188">
        <v>286.78601792223276</v>
      </c>
      <c r="H372" s="188">
        <v>2354.6583679876621</v>
      </c>
      <c r="I372" s="172" t="s">
        <v>674</v>
      </c>
      <c r="J372" s="206" t="s">
        <v>770</v>
      </c>
      <c r="K372" s="172" t="s">
        <v>915</v>
      </c>
    </row>
    <row r="373" spans="1:11" ht="15">
      <c r="A373" s="197">
        <v>44286</v>
      </c>
      <c r="B373" s="78" t="s">
        <v>552</v>
      </c>
      <c r="C373" s="78" t="s">
        <v>621</v>
      </c>
      <c r="D373" s="78" t="s">
        <v>699</v>
      </c>
      <c r="E373" s="206" t="s">
        <v>634</v>
      </c>
      <c r="F373" s="188">
        <v>10.483870967741936</v>
      </c>
      <c r="G373" s="188">
        <v>310.63100935378151</v>
      </c>
      <c r="H373" s="188">
        <v>0</v>
      </c>
      <c r="I373" s="172" t="s">
        <v>674</v>
      </c>
      <c r="J373" s="206" t="s">
        <v>770</v>
      </c>
      <c r="K373" s="172" t="s">
        <v>958</v>
      </c>
    </row>
    <row r="374" spans="1:11" ht="15">
      <c r="A374" s="197">
        <v>44286</v>
      </c>
      <c r="B374" s="78" t="s">
        <v>552</v>
      </c>
      <c r="C374" s="78" t="s">
        <v>621</v>
      </c>
      <c r="D374" s="78" t="s">
        <v>699</v>
      </c>
      <c r="E374" s="206" t="s">
        <v>634</v>
      </c>
      <c r="F374" s="188">
        <v>11.241935483870968</v>
      </c>
      <c r="G374" s="188">
        <v>278.21214756747486</v>
      </c>
      <c r="H374" s="188">
        <v>0</v>
      </c>
      <c r="I374" s="172" t="s">
        <v>674</v>
      </c>
      <c r="J374" s="206" t="s">
        <v>770</v>
      </c>
      <c r="K374" s="172" t="s">
        <v>959</v>
      </c>
    </row>
    <row r="375" spans="1:11" ht="15">
      <c r="A375" s="197">
        <v>44286</v>
      </c>
      <c r="B375" s="78" t="s">
        <v>552</v>
      </c>
      <c r="C375" s="78" t="s">
        <v>621</v>
      </c>
      <c r="D375" s="78" t="s">
        <v>699</v>
      </c>
      <c r="E375" s="206" t="s">
        <v>634</v>
      </c>
      <c r="F375" s="188">
        <v>14.338709677419354</v>
      </c>
      <c r="G375" s="188">
        <v>362.37779185370823</v>
      </c>
      <c r="H375" s="188">
        <v>0</v>
      </c>
      <c r="I375" s="172" t="s">
        <v>674</v>
      </c>
      <c r="J375" s="206" t="s">
        <v>770</v>
      </c>
      <c r="K375" s="172" t="s">
        <v>960</v>
      </c>
    </row>
    <row r="376" spans="1:11" ht="15">
      <c r="A376" s="197">
        <v>44286</v>
      </c>
      <c r="B376" s="78" t="s">
        <v>552</v>
      </c>
      <c r="C376" s="78" t="s">
        <v>621</v>
      </c>
      <c r="D376" s="78" t="s">
        <v>699</v>
      </c>
      <c r="E376" s="206" t="s">
        <v>634</v>
      </c>
      <c r="F376" s="188">
        <v>9.0322580645161299</v>
      </c>
      <c r="G376" s="188">
        <v>236.96311701510515</v>
      </c>
      <c r="H376" s="188">
        <v>0</v>
      </c>
      <c r="I376" s="172" t="s">
        <v>674</v>
      </c>
      <c r="J376" s="206" t="s">
        <v>770</v>
      </c>
      <c r="K376" s="172" t="s">
        <v>961</v>
      </c>
    </row>
    <row r="377" spans="1:11" ht="15">
      <c r="A377" s="197">
        <v>44286</v>
      </c>
      <c r="B377" s="78" t="s">
        <v>552</v>
      </c>
      <c r="C377" s="78" t="s">
        <v>621</v>
      </c>
      <c r="D377" s="78" t="s">
        <v>699</v>
      </c>
      <c r="E377" s="206" t="s">
        <v>634</v>
      </c>
      <c r="F377" s="188">
        <v>7.338709677419355</v>
      </c>
      <c r="G377" s="188">
        <v>173.02026134442508</v>
      </c>
      <c r="H377" s="188">
        <v>171.57335242763901</v>
      </c>
      <c r="I377" s="172" t="s">
        <v>674</v>
      </c>
      <c r="J377" s="206" t="s">
        <v>770</v>
      </c>
      <c r="K377" s="172" t="s">
        <v>962</v>
      </c>
    </row>
    <row r="378" spans="1:11" ht="15">
      <c r="A378" s="197">
        <v>44286</v>
      </c>
      <c r="B378" s="78" t="s">
        <v>552</v>
      </c>
      <c r="C378" s="78" t="s">
        <v>621</v>
      </c>
      <c r="D378" s="78" t="s">
        <v>699</v>
      </c>
      <c r="E378" s="206" t="s">
        <v>634</v>
      </c>
      <c r="F378" s="188">
        <v>12.887096774193548</v>
      </c>
      <c r="G378" s="188">
        <v>319.47121684444681</v>
      </c>
      <c r="H378" s="188">
        <v>4469.0038831208176</v>
      </c>
      <c r="I378" s="172" t="s">
        <v>674</v>
      </c>
      <c r="J378" s="206" t="s">
        <v>770</v>
      </c>
      <c r="K378" s="172" t="s">
        <v>991</v>
      </c>
    </row>
    <row r="379" spans="1:11" ht="15">
      <c r="A379" s="197">
        <v>44286</v>
      </c>
      <c r="B379" s="78" t="s">
        <v>552</v>
      </c>
      <c r="C379" s="78" t="s">
        <v>621</v>
      </c>
      <c r="D379" s="78" t="s">
        <v>699</v>
      </c>
      <c r="E379" s="206" t="s">
        <v>634</v>
      </c>
      <c r="F379" s="188">
        <v>16.129032258064516</v>
      </c>
      <c r="G379" s="188">
        <v>514.61789327147824</v>
      </c>
      <c r="H379" s="188">
        <v>0</v>
      </c>
      <c r="I379" s="172" t="s">
        <v>803</v>
      </c>
      <c r="J379" s="206" t="s">
        <v>804</v>
      </c>
      <c r="K379" s="172" t="s">
        <v>963</v>
      </c>
    </row>
    <row r="380" spans="1:11" ht="15">
      <c r="A380" s="197">
        <v>44286</v>
      </c>
      <c r="B380" s="78" t="s">
        <v>552</v>
      </c>
      <c r="C380" s="78" t="s">
        <v>621</v>
      </c>
      <c r="D380" s="78" t="s">
        <v>699</v>
      </c>
      <c r="E380" s="206" t="s">
        <v>634</v>
      </c>
      <c r="F380" s="188">
        <v>161.29032258064515</v>
      </c>
      <c r="G380" s="188">
        <v>4513.5660481450122</v>
      </c>
      <c r="H380" s="188">
        <v>0</v>
      </c>
      <c r="I380" s="172" t="s">
        <v>803</v>
      </c>
      <c r="J380" s="206" t="s">
        <v>804</v>
      </c>
      <c r="K380" s="172" t="s">
        <v>992</v>
      </c>
    </row>
    <row r="381" spans="1:11" ht="15">
      <c r="A381" s="197">
        <v>44286</v>
      </c>
      <c r="B381" s="78" t="s">
        <v>552</v>
      </c>
      <c r="C381" s="78" t="s">
        <v>621</v>
      </c>
      <c r="D381" s="78" t="s">
        <v>699</v>
      </c>
      <c r="E381" s="206" t="s">
        <v>805</v>
      </c>
      <c r="F381" s="188">
        <v>2.2580645161290325</v>
      </c>
      <c r="G381" s="188">
        <v>55723.137188588531</v>
      </c>
      <c r="H381" s="188">
        <v>0</v>
      </c>
      <c r="I381" s="172" t="s">
        <v>674</v>
      </c>
      <c r="J381" s="206" t="s">
        <v>770</v>
      </c>
      <c r="K381" s="172" t="s">
        <v>993</v>
      </c>
    </row>
    <row r="382" spans="1:11" ht="15">
      <c r="A382" s="197">
        <v>44286</v>
      </c>
      <c r="B382" s="78" t="s">
        <v>552</v>
      </c>
      <c r="C382" s="78" t="s">
        <v>621</v>
      </c>
      <c r="D382" s="78" t="s">
        <v>673</v>
      </c>
      <c r="E382" s="206" t="s">
        <v>634</v>
      </c>
      <c r="F382" s="188">
        <v>4193.5483870967746</v>
      </c>
      <c r="G382" s="188">
        <v>120253.82870737651</v>
      </c>
      <c r="H382" s="188">
        <v>0</v>
      </c>
      <c r="I382" s="172" t="s">
        <v>803</v>
      </c>
      <c r="J382" s="206" t="s">
        <v>806</v>
      </c>
      <c r="K382" s="172" t="s">
        <v>807</v>
      </c>
    </row>
    <row r="383" spans="1:11" ht="15">
      <c r="A383" s="197">
        <v>44286</v>
      </c>
      <c r="B383" s="78" t="s">
        <v>552</v>
      </c>
      <c r="C383" s="78" t="s">
        <v>621</v>
      </c>
      <c r="D383" s="78" t="s">
        <v>673</v>
      </c>
      <c r="E383" s="206" t="s">
        <v>634</v>
      </c>
      <c r="F383" s="188">
        <v>2096.7741935483873</v>
      </c>
      <c r="G383" s="188">
        <v>61672.118375219092</v>
      </c>
      <c r="H383" s="188">
        <v>0</v>
      </c>
      <c r="I383" s="172" t="s">
        <v>803</v>
      </c>
      <c r="J383" s="206" t="s">
        <v>806</v>
      </c>
      <c r="K383" s="172" t="s">
        <v>808</v>
      </c>
    </row>
    <row r="384" spans="1:11" ht="15">
      <c r="A384" s="197">
        <v>44286</v>
      </c>
      <c r="B384" s="78" t="s">
        <v>552</v>
      </c>
      <c r="C384" s="78" t="s">
        <v>621</v>
      </c>
      <c r="D384" s="78" t="s">
        <v>673</v>
      </c>
      <c r="E384" s="206" t="s">
        <v>634</v>
      </c>
      <c r="F384" s="188">
        <v>7580.6451612903229</v>
      </c>
      <c r="G384" s="188">
        <v>230260.0074091118</v>
      </c>
      <c r="H384" s="188">
        <v>0</v>
      </c>
      <c r="I384" s="172" t="s">
        <v>803</v>
      </c>
      <c r="J384" s="206" t="s">
        <v>806</v>
      </c>
      <c r="K384" s="172" t="s">
        <v>809</v>
      </c>
    </row>
    <row r="385" spans="1:11" ht="15">
      <c r="A385" s="197">
        <v>44286</v>
      </c>
      <c r="B385" s="78" t="s">
        <v>552</v>
      </c>
      <c r="C385" s="78" t="s">
        <v>621</v>
      </c>
      <c r="D385" s="78" t="s">
        <v>673</v>
      </c>
      <c r="E385" s="206" t="s">
        <v>634</v>
      </c>
      <c r="F385" s="188">
        <v>4032.2580645161293</v>
      </c>
      <c r="G385" s="188">
        <v>113227.77421931147</v>
      </c>
      <c r="H385" s="188">
        <v>0</v>
      </c>
      <c r="I385" s="172" t="s">
        <v>803</v>
      </c>
      <c r="J385" s="206" t="s">
        <v>806</v>
      </c>
      <c r="K385" s="172" t="s">
        <v>810</v>
      </c>
    </row>
    <row r="386" spans="1:11" ht="15">
      <c r="A386" s="197">
        <v>44286</v>
      </c>
      <c r="B386" s="78" t="s">
        <v>552</v>
      </c>
      <c r="C386" s="78" t="s">
        <v>621</v>
      </c>
      <c r="D386" s="78" t="s">
        <v>673</v>
      </c>
      <c r="E386" s="206" t="s">
        <v>634</v>
      </c>
      <c r="F386" s="188">
        <v>2419.3548387096776</v>
      </c>
      <c r="G386" s="188">
        <v>66698.674355322873</v>
      </c>
      <c r="H386" s="188">
        <v>0</v>
      </c>
      <c r="I386" s="172" t="s">
        <v>803</v>
      </c>
      <c r="J386" s="206" t="s">
        <v>806</v>
      </c>
      <c r="K386" s="172" t="s">
        <v>869</v>
      </c>
    </row>
    <row r="387" spans="1:11" ht="15">
      <c r="A387" s="197">
        <v>44286</v>
      </c>
      <c r="B387" s="78" t="s">
        <v>552</v>
      </c>
      <c r="C387" s="78" t="s">
        <v>621</v>
      </c>
      <c r="D387" s="78" t="s">
        <v>673</v>
      </c>
      <c r="E387" s="206" t="s">
        <v>634</v>
      </c>
      <c r="F387" s="188">
        <v>5000</v>
      </c>
      <c r="G387" s="188">
        <v>148258.37456169419</v>
      </c>
      <c r="H387" s="188">
        <v>0</v>
      </c>
      <c r="I387" s="172" t="s">
        <v>803</v>
      </c>
      <c r="J387" s="206" t="s">
        <v>806</v>
      </c>
      <c r="K387" s="172" t="s">
        <v>811</v>
      </c>
    </row>
    <row r="388" spans="1:11" ht="15">
      <c r="A388" s="197">
        <v>44286</v>
      </c>
      <c r="B388" s="78" t="s">
        <v>552</v>
      </c>
      <c r="C388" s="78" t="s">
        <v>621</v>
      </c>
      <c r="D388" s="78" t="s">
        <v>673</v>
      </c>
      <c r="E388" s="206" t="s">
        <v>634</v>
      </c>
      <c r="F388" s="188">
        <v>4032.2580645161293</v>
      </c>
      <c r="G388" s="188">
        <v>111501.64217543603</v>
      </c>
      <c r="H388" s="188">
        <v>0</v>
      </c>
      <c r="I388" s="172" t="s">
        <v>803</v>
      </c>
      <c r="J388" s="206" t="s">
        <v>806</v>
      </c>
      <c r="K388" s="172" t="s">
        <v>916</v>
      </c>
    </row>
    <row r="389" spans="1:11" ht="15">
      <c r="A389" s="197">
        <v>44286</v>
      </c>
      <c r="B389" s="78" t="s">
        <v>552</v>
      </c>
      <c r="C389" s="78" t="s">
        <v>621</v>
      </c>
      <c r="D389" s="78" t="s">
        <v>673</v>
      </c>
      <c r="E389" s="206" t="s">
        <v>634</v>
      </c>
      <c r="F389" s="188">
        <v>2661.2903225806454</v>
      </c>
      <c r="G389" s="188">
        <v>74872.157286381713</v>
      </c>
      <c r="H389" s="188">
        <v>0</v>
      </c>
      <c r="I389" s="172" t="s">
        <v>803</v>
      </c>
      <c r="J389" s="206" t="s">
        <v>806</v>
      </c>
      <c r="K389" s="172" t="s">
        <v>917</v>
      </c>
    </row>
    <row r="390" spans="1:11" ht="15">
      <c r="A390" s="197">
        <v>44286</v>
      </c>
      <c r="B390" s="78" t="s">
        <v>552</v>
      </c>
      <c r="C390" s="78" t="s">
        <v>621</v>
      </c>
      <c r="D390" s="78" t="s">
        <v>673</v>
      </c>
      <c r="E390" s="206" t="s">
        <v>634</v>
      </c>
      <c r="F390" s="188">
        <v>2419.3548387096776</v>
      </c>
      <c r="G390" s="188">
        <v>75287.729391520028</v>
      </c>
      <c r="H390" s="188">
        <v>0</v>
      </c>
      <c r="I390" s="172" t="s">
        <v>803</v>
      </c>
      <c r="J390" s="206" t="s">
        <v>806</v>
      </c>
      <c r="K390" s="172" t="s">
        <v>918</v>
      </c>
    </row>
    <row r="391" spans="1:11" ht="15">
      <c r="A391" s="197">
        <v>44286</v>
      </c>
      <c r="B391" s="78" t="s">
        <v>552</v>
      </c>
      <c r="C391" s="78" t="s">
        <v>621</v>
      </c>
      <c r="D391" s="78" t="s">
        <v>673</v>
      </c>
      <c r="E391" s="206" t="s">
        <v>634</v>
      </c>
      <c r="F391" s="188">
        <v>5967.7419354838712</v>
      </c>
      <c r="G391" s="188">
        <v>160917.60605734866</v>
      </c>
      <c r="H391" s="188">
        <v>0</v>
      </c>
      <c r="I391" s="172" t="s">
        <v>803</v>
      </c>
      <c r="J391" s="206" t="s">
        <v>806</v>
      </c>
      <c r="K391" s="172" t="s">
        <v>919</v>
      </c>
    </row>
    <row r="392" spans="1:11" ht="15">
      <c r="A392" s="197">
        <v>44286</v>
      </c>
      <c r="B392" s="78" t="s">
        <v>552</v>
      </c>
      <c r="C392" s="78" t="s">
        <v>621</v>
      </c>
      <c r="D392" s="78" t="s">
        <v>673</v>
      </c>
      <c r="E392" s="206" t="s">
        <v>634</v>
      </c>
      <c r="F392" s="188">
        <v>6290.322580645161</v>
      </c>
      <c r="G392" s="188">
        <v>174197.10191792942</v>
      </c>
      <c r="H392" s="188">
        <v>0</v>
      </c>
      <c r="I392" s="172" t="s">
        <v>803</v>
      </c>
      <c r="J392" s="206" t="s">
        <v>806</v>
      </c>
      <c r="K392" s="172" t="s">
        <v>920</v>
      </c>
    </row>
    <row r="393" spans="1:11" ht="15">
      <c r="A393" s="197">
        <v>44286</v>
      </c>
      <c r="B393" s="78" t="s">
        <v>552</v>
      </c>
      <c r="C393" s="78" t="s">
        <v>621</v>
      </c>
      <c r="D393" s="78" t="s">
        <v>673</v>
      </c>
      <c r="E393" s="206" t="s">
        <v>634</v>
      </c>
      <c r="F393" s="188">
        <v>1370.9677419354839</v>
      </c>
      <c r="G393" s="188">
        <v>37748.578365571258</v>
      </c>
      <c r="H393" s="188">
        <v>0</v>
      </c>
      <c r="I393" s="172" t="s">
        <v>803</v>
      </c>
      <c r="J393" s="206" t="s">
        <v>806</v>
      </c>
      <c r="K393" s="172" t="s">
        <v>921</v>
      </c>
    </row>
    <row r="394" spans="1:11" ht="15">
      <c r="A394" s="197">
        <v>44286</v>
      </c>
      <c r="B394" s="78" t="s">
        <v>552</v>
      </c>
      <c r="C394" s="78" t="s">
        <v>621</v>
      </c>
      <c r="D394" s="78" t="s">
        <v>673</v>
      </c>
      <c r="E394" s="206" t="s">
        <v>634</v>
      </c>
      <c r="F394" s="188">
        <v>3709.6774193548385</v>
      </c>
      <c r="G394" s="188">
        <v>104330.12834464986</v>
      </c>
      <c r="H394" s="188">
        <v>0</v>
      </c>
      <c r="I394" s="172" t="s">
        <v>803</v>
      </c>
      <c r="J394" s="206" t="s">
        <v>806</v>
      </c>
      <c r="K394" s="172" t="s">
        <v>965</v>
      </c>
    </row>
    <row r="395" spans="1:11" ht="15">
      <c r="A395" s="197">
        <v>44286</v>
      </c>
      <c r="B395" s="78" t="s">
        <v>552</v>
      </c>
      <c r="C395" s="78" t="s">
        <v>621</v>
      </c>
      <c r="D395" s="78" t="s">
        <v>673</v>
      </c>
      <c r="E395" s="206" t="s">
        <v>634</v>
      </c>
      <c r="F395" s="188">
        <v>1612.9032258064517</v>
      </c>
      <c r="G395" s="188">
        <v>44382.089849250333</v>
      </c>
      <c r="H395" s="188">
        <v>0</v>
      </c>
      <c r="I395" s="172" t="s">
        <v>803</v>
      </c>
      <c r="J395" s="206" t="s">
        <v>806</v>
      </c>
      <c r="K395" s="172" t="s">
        <v>966</v>
      </c>
    </row>
    <row r="396" spans="1:11" ht="15">
      <c r="A396" s="197">
        <v>44286</v>
      </c>
      <c r="B396" s="78" t="s">
        <v>552</v>
      </c>
      <c r="C396" s="78" t="s">
        <v>621</v>
      </c>
      <c r="D396" s="78" t="s">
        <v>673</v>
      </c>
      <c r="E396" s="206" t="s">
        <v>634</v>
      </c>
      <c r="F396" s="188">
        <v>26612.903225806451</v>
      </c>
      <c r="G396" s="188">
        <v>726439.1799872251</v>
      </c>
      <c r="H396" s="188">
        <v>0</v>
      </c>
      <c r="I396" s="172" t="s">
        <v>803</v>
      </c>
      <c r="J396" s="206" t="s">
        <v>806</v>
      </c>
      <c r="K396" s="172" t="s">
        <v>994</v>
      </c>
    </row>
    <row r="397" spans="1:11" ht="15">
      <c r="A397" s="197">
        <v>44286</v>
      </c>
      <c r="B397" s="78" t="s">
        <v>552</v>
      </c>
      <c r="C397" s="78" t="s">
        <v>621</v>
      </c>
      <c r="D397" s="78" t="s">
        <v>673</v>
      </c>
      <c r="E397" s="206" t="s">
        <v>634</v>
      </c>
      <c r="F397" s="188">
        <v>7258.0645161290322</v>
      </c>
      <c r="G397" s="188">
        <v>199527.91342888185</v>
      </c>
      <c r="H397" s="188">
        <v>0</v>
      </c>
      <c r="I397" s="172" t="s">
        <v>803</v>
      </c>
      <c r="J397" s="206" t="s">
        <v>806</v>
      </c>
      <c r="K397" s="172" t="s">
        <v>995</v>
      </c>
    </row>
    <row r="398" spans="1:11" ht="15">
      <c r="A398" s="197">
        <v>44286</v>
      </c>
      <c r="B398" s="78" t="s">
        <v>552</v>
      </c>
      <c r="C398" s="78" t="s">
        <v>621</v>
      </c>
      <c r="D398" s="78" t="s">
        <v>673</v>
      </c>
      <c r="E398" s="206" t="s">
        <v>634</v>
      </c>
      <c r="F398" s="188">
        <v>806.45161290322585</v>
      </c>
      <c r="G398" s="188">
        <v>22157.708363501326</v>
      </c>
      <c r="H398" s="188">
        <v>0</v>
      </c>
      <c r="I398" s="172" t="s">
        <v>803</v>
      </c>
      <c r="J398" s="206" t="s">
        <v>806</v>
      </c>
      <c r="K398" s="172" t="s">
        <v>996</v>
      </c>
    </row>
    <row r="399" spans="1:11" ht="15">
      <c r="A399" s="197">
        <v>44286</v>
      </c>
      <c r="B399" s="78" t="s">
        <v>552</v>
      </c>
      <c r="C399" s="78" t="s">
        <v>621</v>
      </c>
      <c r="D399" s="78" t="s">
        <v>673</v>
      </c>
      <c r="E399" s="206" t="s">
        <v>634</v>
      </c>
      <c r="F399" s="188">
        <v>967.74193548387098</v>
      </c>
      <c r="G399" s="188">
        <v>27271.234789777558</v>
      </c>
      <c r="H399" s="188">
        <v>0</v>
      </c>
      <c r="I399" s="172" t="s">
        <v>803</v>
      </c>
      <c r="J399" s="206" t="s">
        <v>806</v>
      </c>
      <c r="K399" s="172" t="s">
        <v>1065</v>
      </c>
    </row>
    <row r="400" spans="1:11" ht="15">
      <c r="A400" s="197">
        <v>44286</v>
      </c>
      <c r="B400" s="78" t="s">
        <v>552</v>
      </c>
      <c r="C400" s="78" t="s">
        <v>621</v>
      </c>
      <c r="D400" s="78" t="s">
        <v>673</v>
      </c>
      <c r="E400" s="206" t="s">
        <v>634</v>
      </c>
      <c r="F400" s="188">
        <v>483.87096774193549</v>
      </c>
      <c r="G400" s="188">
        <v>14266.084835218333</v>
      </c>
      <c r="H400" s="188">
        <v>0</v>
      </c>
      <c r="I400" s="172" t="s">
        <v>803</v>
      </c>
      <c r="J400" s="206" t="s">
        <v>806</v>
      </c>
      <c r="K400" s="172" t="s">
        <v>1066</v>
      </c>
    </row>
    <row r="401" spans="1:11" ht="15">
      <c r="A401" s="197">
        <v>44286</v>
      </c>
      <c r="B401" s="78" t="s">
        <v>552</v>
      </c>
      <c r="C401" s="78" t="s">
        <v>621</v>
      </c>
      <c r="D401" s="78" t="s">
        <v>673</v>
      </c>
      <c r="E401" s="206" t="s">
        <v>634</v>
      </c>
      <c r="F401" s="188">
        <v>1612.9032258064517</v>
      </c>
      <c r="G401" s="188">
        <v>44275.90590605708</v>
      </c>
      <c r="H401" s="188">
        <v>0</v>
      </c>
      <c r="I401" s="172" t="s">
        <v>803</v>
      </c>
      <c r="J401" s="206" t="s">
        <v>806</v>
      </c>
      <c r="K401" s="172" t="s">
        <v>1067</v>
      </c>
    </row>
    <row r="402" spans="1:11" ht="15">
      <c r="A402" s="197">
        <v>44286</v>
      </c>
      <c r="B402" s="78" t="s">
        <v>552</v>
      </c>
      <c r="C402" s="78" t="s">
        <v>621</v>
      </c>
      <c r="D402" s="78" t="s">
        <v>673</v>
      </c>
      <c r="E402" s="206" t="s">
        <v>634</v>
      </c>
      <c r="F402" s="188">
        <v>806.45161290322585</v>
      </c>
      <c r="G402" s="188">
        <v>21773.771566600717</v>
      </c>
      <c r="H402" s="188">
        <v>0</v>
      </c>
      <c r="I402" s="172" t="s">
        <v>803</v>
      </c>
      <c r="J402" s="206" t="s">
        <v>806</v>
      </c>
      <c r="K402" s="172" t="s">
        <v>1123</v>
      </c>
    </row>
    <row r="403" spans="1:11" ht="15">
      <c r="A403" s="197">
        <v>44286</v>
      </c>
      <c r="B403" s="78" t="s">
        <v>552</v>
      </c>
      <c r="C403" s="78" t="s">
        <v>621</v>
      </c>
      <c r="D403" s="78" t="s">
        <v>673</v>
      </c>
      <c r="E403" s="206" t="s">
        <v>634</v>
      </c>
      <c r="F403" s="188">
        <v>10000</v>
      </c>
      <c r="G403" s="188">
        <v>271466.89752771973</v>
      </c>
      <c r="H403" s="188">
        <v>0</v>
      </c>
      <c r="I403" s="172" t="s">
        <v>803</v>
      </c>
      <c r="J403" s="206" t="s">
        <v>806</v>
      </c>
      <c r="K403" s="172" t="s">
        <v>1124</v>
      </c>
    </row>
    <row r="404" spans="1:11" ht="15">
      <c r="A404" s="197">
        <v>44286</v>
      </c>
      <c r="B404" s="78" t="s">
        <v>552</v>
      </c>
      <c r="C404" s="78" t="s">
        <v>621</v>
      </c>
      <c r="D404" s="78" t="s">
        <v>673</v>
      </c>
      <c r="E404" s="206" t="s">
        <v>634</v>
      </c>
      <c r="F404" s="188">
        <v>322.58064516129031</v>
      </c>
      <c r="G404" s="188">
        <v>11970.53945263188</v>
      </c>
      <c r="H404" s="188">
        <v>0</v>
      </c>
      <c r="I404" s="172" t="s">
        <v>803</v>
      </c>
      <c r="J404" s="206" t="s">
        <v>806</v>
      </c>
      <c r="K404" s="172" t="s">
        <v>1125</v>
      </c>
    </row>
    <row r="405" spans="1:11" ht="15">
      <c r="A405" s="197">
        <v>44286</v>
      </c>
      <c r="B405" s="78" t="s">
        <v>552</v>
      </c>
      <c r="C405" s="78" t="s">
        <v>621</v>
      </c>
      <c r="D405" s="78" t="s">
        <v>673</v>
      </c>
      <c r="E405" s="206" t="s">
        <v>634</v>
      </c>
      <c r="F405" s="188">
        <v>1935.483870967742</v>
      </c>
      <c r="G405" s="188">
        <v>53640.343590896206</v>
      </c>
      <c r="H405" s="188">
        <v>0</v>
      </c>
      <c r="I405" s="172" t="s">
        <v>803</v>
      </c>
      <c r="J405" s="206" t="s">
        <v>806</v>
      </c>
      <c r="K405" s="172" t="s">
        <v>1126</v>
      </c>
    </row>
    <row r="406" spans="1:11" ht="15">
      <c r="A406" s="197">
        <v>44286</v>
      </c>
      <c r="B406" s="78" t="s">
        <v>552</v>
      </c>
      <c r="C406" s="78" t="s">
        <v>621</v>
      </c>
      <c r="D406" s="78" t="s">
        <v>673</v>
      </c>
      <c r="E406" s="206" t="s">
        <v>634</v>
      </c>
      <c r="F406" s="188">
        <v>1048.3870967741937</v>
      </c>
      <c r="G406" s="188">
        <v>27957.548188099045</v>
      </c>
      <c r="H406" s="188">
        <v>0</v>
      </c>
      <c r="I406" s="172" t="s">
        <v>803</v>
      </c>
      <c r="J406" s="206" t="s">
        <v>806</v>
      </c>
      <c r="K406" s="172" t="s">
        <v>1127</v>
      </c>
    </row>
    <row r="407" spans="1:11" ht="15">
      <c r="A407" s="197">
        <v>44286</v>
      </c>
      <c r="B407" s="78" t="s">
        <v>552</v>
      </c>
      <c r="C407" s="78" t="s">
        <v>621</v>
      </c>
      <c r="D407" s="78" t="s">
        <v>673</v>
      </c>
      <c r="E407" s="206" t="s">
        <v>634</v>
      </c>
      <c r="F407" s="188">
        <v>6129.0322580645161</v>
      </c>
      <c r="G407" s="188">
        <v>164185.20647346711</v>
      </c>
      <c r="H407" s="188">
        <v>0</v>
      </c>
      <c r="I407" s="172" t="s">
        <v>803</v>
      </c>
      <c r="J407" s="206" t="s">
        <v>806</v>
      </c>
      <c r="K407" s="172" t="s">
        <v>1128</v>
      </c>
    </row>
    <row r="408" spans="1:11" ht="15">
      <c r="A408" s="197">
        <v>44286</v>
      </c>
      <c r="B408" s="78" t="s">
        <v>552</v>
      </c>
      <c r="C408" s="78" t="s">
        <v>621</v>
      </c>
      <c r="D408" s="78" t="s">
        <v>673</v>
      </c>
      <c r="E408" s="206" t="s">
        <v>634</v>
      </c>
      <c r="F408" s="188">
        <v>3225.8064516129034</v>
      </c>
      <c r="G408" s="188">
        <v>85104.558202837317</v>
      </c>
      <c r="H408" s="188">
        <v>0</v>
      </c>
      <c r="I408" s="172" t="s">
        <v>803</v>
      </c>
      <c r="J408" s="206" t="s">
        <v>806</v>
      </c>
      <c r="K408" s="172" t="s">
        <v>1129</v>
      </c>
    </row>
    <row r="409" spans="1:11" ht="15">
      <c r="A409" s="197">
        <v>44286</v>
      </c>
      <c r="B409" s="78" t="s">
        <v>552</v>
      </c>
      <c r="C409" s="78" t="s">
        <v>621</v>
      </c>
      <c r="D409" s="78" t="s">
        <v>673</v>
      </c>
      <c r="E409" s="206" t="s">
        <v>634</v>
      </c>
      <c r="F409" s="188">
        <v>2419.3548387096776</v>
      </c>
      <c r="G409" s="188">
        <v>66204.344902149081</v>
      </c>
      <c r="H409" s="188">
        <v>0</v>
      </c>
      <c r="I409" s="172" t="s">
        <v>803</v>
      </c>
      <c r="J409" s="206" t="s">
        <v>806</v>
      </c>
      <c r="K409" s="172" t="s">
        <v>1130</v>
      </c>
    </row>
    <row r="410" spans="1:11" ht="15">
      <c r="A410" s="197">
        <v>44286</v>
      </c>
      <c r="B410" s="78" t="s">
        <v>552</v>
      </c>
      <c r="C410" s="78" t="s">
        <v>621</v>
      </c>
      <c r="D410" s="78" t="s">
        <v>673</v>
      </c>
      <c r="E410" s="206" t="s">
        <v>634</v>
      </c>
      <c r="F410" s="188">
        <v>32.338709677419352</v>
      </c>
      <c r="G410" s="188">
        <v>135.19363633698489</v>
      </c>
      <c r="H410" s="188">
        <v>0</v>
      </c>
      <c r="I410" s="172" t="s">
        <v>674</v>
      </c>
      <c r="J410" s="206" t="s">
        <v>922</v>
      </c>
      <c r="K410" s="172" t="s">
        <v>729</v>
      </c>
    </row>
    <row r="411" spans="1:11" ht="15">
      <c r="A411" s="197">
        <v>44286</v>
      </c>
      <c r="B411" s="78" t="s">
        <v>552</v>
      </c>
      <c r="C411" s="78" t="s">
        <v>621</v>
      </c>
      <c r="D411" s="78" t="s">
        <v>673</v>
      </c>
      <c r="E411" s="206" t="s">
        <v>634</v>
      </c>
      <c r="F411" s="188">
        <v>351583.06451612903</v>
      </c>
      <c r="G411" s="188">
        <v>4329.6471961309153</v>
      </c>
      <c r="H411" s="188">
        <v>6851.2768031725927</v>
      </c>
      <c r="I411" s="172" t="s">
        <v>674</v>
      </c>
      <c r="J411" s="206" t="s">
        <v>922</v>
      </c>
      <c r="K411" s="172" t="s">
        <v>730</v>
      </c>
    </row>
    <row r="412" spans="1:11" ht="15">
      <c r="A412" s="197">
        <v>44286</v>
      </c>
      <c r="B412" s="78" t="s">
        <v>552</v>
      </c>
      <c r="C412" s="78" t="s">
        <v>621</v>
      </c>
      <c r="D412" s="78" t="s">
        <v>673</v>
      </c>
      <c r="E412" s="206" t="s">
        <v>634</v>
      </c>
      <c r="F412" s="188">
        <v>129.66129032258064</v>
      </c>
      <c r="G412" s="188">
        <v>1132.4922421980009</v>
      </c>
      <c r="H412" s="188">
        <v>0</v>
      </c>
      <c r="I412" s="172" t="s">
        <v>674</v>
      </c>
      <c r="J412" s="206" t="s">
        <v>922</v>
      </c>
      <c r="K412" s="172" t="s">
        <v>967</v>
      </c>
    </row>
    <row r="413" spans="1:11" ht="15">
      <c r="A413" s="197">
        <v>44286</v>
      </c>
      <c r="B413" s="78" t="s">
        <v>552</v>
      </c>
      <c r="C413" s="78" t="s">
        <v>621</v>
      </c>
      <c r="D413" s="78" t="s">
        <v>673</v>
      </c>
      <c r="E413" s="206" t="s">
        <v>634</v>
      </c>
      <c r="F413" s="188">
        <v>15848.967741935483</v>
      </c>
      <c r="G413" s="188">
        <v>4159.4307710006997</v>
      </c>
      <c r="H413" s="188">
        <v>1975.985238632921</v>
      </c>
      <c r="I413" s="172" t="s">
        <v>674</v>
      </c>
      <c r="J413" s="206" t="s">
        <v>922</v>
      </c>
      <c r="K413" s="172" t="s">
        <v>997</v>
      </c>
    </row>
    <row r="414" spans="1:11" ht="15">
      <c r="A414" s="197">
        <v>44286</v>
      </c>
      <c r="B414" s="78" t="s">
        <v>552</v>
      </c>
      <c r="C414" s="78" t="s">
        <v>621</v>
      </c>
      <c r="D414" s="78" t="s">
        <v>673</v>
      </c>
      <c r="E414" s="206" t="s">
        <v>634</v>
      </c>
      <c r="F414" s="188">
        <v>1.6451612903225807</v>
      </c>
      <c r="G414" s="188">
        <v>193256.08253430709</v>
      </c>
      <c r="H414" s="188">
        <v>2124392.608300515</v>
      </c>
      <c r="I414" s="172" t="s">
        <v>803</v>
      </c>
      <c r="J414" s="206" t="s">
        <v>964</v>
      </c>
      <c r="K414" s="172" t="s">
        <v>1131</v>
      </c>
    </row>
    <row r="415" spans="1:11" ht="15">
      <c r="A415" s="197"/>
      <c r="B415" s="78"/>
      <c r="C415" s="78"/>
      <c r="D415" s="78"/>
      <c r="E415" s="206"/>
      <c r="I415" s="172"/>
      <c r="J415" s="206"/>
      <c r="K415" s="172"/>
    </row>
    <row r="416" spans="1:11" ht="15">
      <c r="A416" s="197"/>
      <c r="B416" s="78"/>
      <c r="C416" s="78"/>
      <c r="D416" s="78"/>
      <c r="E416" s="206"/>
      <c r="I416" s="172"/>
      <c r="J416" s="206"/>
      <c r="K416" s="172"/>
    </row>
    <row r="417" spans="1:11" ht="15">
      <c r="A417" s="197"/>
      <c r="B417" s="78"/>
      <c r="C417" s="78"/>
      <c r="D417" s="78"/>
      <c r="E417" s="206"/>
      <c r="I417" s="172"/>
      <c r="J417" s="206"/>
      <c r="K417" s="172"/>
    </row>
    <row r="418" spans="1:11" ht="15">
      <c r="A418" s="197"/>
      <c r="B418" s="78"/>
      <c r="C418" s="78"/>
      <c r="D418" s="78"/>
      <c r="E418" s="206"/>
      <c r="I418" s="172"/>
      <c r="J418" s="206"/>
      <c r="K418" s="172"/>
    </row>
    <row r="419" spans="1:11" ht="15">
      <c r="A419" s="197"/>
      <c r="B419" s="78"/>
      <c r="C419" s="78"/>
      <c r="D419" s="78"/>
      <c r="E419" s="206"/>
      <c r="I419" s="172"/>
      <c r="J419" s="206"/>
      <c r="K419" s="172"/>
    </row>
    <row r="420" spans="1:11" ht="15">
      <c r="A420" s="197"/>
      <c r="B420" s="78"/>
      <c r="C420" s="78"/>
      <c r="D420" s="78"/>
      <c r="E420" s="206"/>
      <c r="I420" s="172"/>
      <c r="J420" s="206"/>
      <c r="K420" s="172"/>
    </row>
    <row r="421" spans="1:11" ht="15">
      <c r="A421" s="197"/>
      <c r="B421" s="78"/>
      <c r="C421" s="78"/>
      <c r="D421" s="78"/>
      <c r="E421" s="206"/>
      <c r="I421" s="172"/>
      <c r="J421" s="206"/>
      <c r="K421" s="172"/>
    </row>
    <row r="422" spans="1:11" ht="15">
      <c r="A422" s="197"/>
      <c r="B422" s="78"/>
      <c r="C422" s="78"/>
      <c r="D422" s="78"/>
      <c r="E422" s="206"/>
      <c r="I422" s="172"/>
      <c r="J422" s="206"/>
      <c r="K422" s="172"/>
    </row>
    <row r="423" spans="1:11" ht="15">
      <c r="A423" s="197"/>
      <c r="B423" s="78"/>
      <c r="C423" s="78"/>
      <c r="D423" s="78"/>
      <c r="E423" s="206"/>
      <c r="I423" s="172"/>
      <c r="J423" s="206"/>
      <c r="K423" s="172"/>
    </row>
    <row r="424" spans="1:11" ht="15">
      <c r="A424" s="197"/>
      <c r="B424" s="78"/>
      <c r="C424" s="78"/>
      <c r="D424" s="78"/>
      <c r="E424" s="206"/>
      <c r="I424" s="172"/>
      <c r="J424" s="206"/>
      <c r="K424" s="172"/>
    </row>
    <row r="425" spans="1:11" ht="15">
      <c r="A425" s="197"/>
      <c r="B425" s="78"/>
      <c r="C425" s="78"/>
      <c r="D425" s="78"/>
      <c r="E425" s="206"/>
      <c r="I425" s="172"/>
      <c r="J425" s="206"/>
      <c r="K425" s="172"/>
    </row>
    <row r="426" spans="1:11" ht="15">
      <c r="A426" s="197"/>
      <c r="B426" s="78"/>
      <c r="C426" s="78"/>
      <c r="D426" s="78"/>
      <c r="E426" s="206"/>
      <c r="I426" s="172"/>
      <c r="J426" s="206"/>
      <c r="K426" s="172"/>
    </row>
    <row r="427" spans="1:11" ht="15">
      <c r="A427" s="197"/>
      <c r="B427" s="78"/>
      <c r="C427" s="78"/>
      <c r="D427" s="78"/>
      <c r="E427" s="206"/>
      <c r="I427" s="78"/>
      <c r="J427" s="78"/>
      <c r="K427" s="78"/>
    </row>
    <row r="428" spans="1:11" ht="15">
      <c r="A428" s="197"/>
      <c r="B428" s="78"/>
      <c r="C428" s="78"/>
      <c r="D428" s="78"/>
      <c r="E428" s="206"/>
      <c r="I428" s="78"/>
      <c r="J428" s="78"/>
      <c r="K428" s="78"/>
    </row>
    <row r="429" spans="1:11" ht="15">
      <c r="A429" s="197"/>
      <c r="B429" s="78"/>
      <c r="C429" s="78"/>
      <c r="D429" s="78"/>
      <c r="E429" s="206"/>
      <c r="I429" s="78"/>
      <c r="J429" s="78"/>
      <c r="K429" s="78"/>
    </row>
    <row r="430" spans="1:11" ht="15">
      <c r="A430" s="197"/>
      <c r="B430" s="78"/>
      <c r="C430" s="78"/>
      <c r="D430" s="78"/>
      <c r="E430" s="206"/>
      <c r="I430" s="78"/>
      <c r="J430" s="78"/>
      <c r="K430" s="78"/>
    </row>
    <row r="431" spans="1:11" ht="15">
      <c r="A431" s="197"/>
      <c r="B431" s="78"/>
      <c r="C431" s="78"/>
      <c r="D431" s="78"/>
      <c r="E431" s="206"/>
      <c r="I431" s="78"/>
      <c r="J431" s="78"/>
      <c r="K431" s="78"/>
    </row>
    <row r="432" spans="1:11" ht="15">
      <c r="A432" s="197"/>
      <c r="B432" s="78"/>
      <c r="C432" s="78"/>
      <c r="D432" s="78"/>
      <c r="E432" s="78"/>
      <c r="I432" s="78"/>
      <c r="J432" s="78"/>
      <c r="K432" s="78"/>
    </row>
    <row r="433" spans="1:11" ht="15">
      <c r="A433" s="197"/>
      <c r="B433" s="78"/>
      <c r="C433" s="78"/>
      <c r="D433" s="78"/>
      <c r="E433" s="78"/>
      <c r="I433" s="78"/>
      <c r="J433" s="78"/>
      <c r="K433" s="78"/>
    </row>
    <row r="434" spans="1:11" ht="15">
      <c r="A434" s="197"/>
      <c r="B434" s="78"/>
      <c r="C434" s="78"/>
      <c r="D434" s="78"/>
      <c r="E434" s="78"/>
      <c r="I434" s="78"/>
      <c r="J434" s="78"/>
      <c r="K434" s="78"/>
    </row>
    <row r="435" spans="1:11" ht="15">
      <c r="A435" s="197"/>
      <c r="B435" s="78"/>
      <c r="C435" s="78"/>
      <c r="D435" s="78"/>
      <c r="E435" s="78"/>
      <c r="I435" s="78"/>
      <c r="J435" s="78"/>
      <c r="K435" s="78"/>
    </row>
    <row r="436" spans="1:11" ht="15">
      <c r="A436" s="197"/>
      <c r="B436" s="78"/>
      <c r="C436" s="78"/>
      <c r="D436" s="78"/>
      <c r="E436" s="78"/>
      <c r="I436" s="78"/>
      <c r="J436" s="78"/>
      <c r="K436" s="78"/>
    </row>
    <row r="437" spans="1:11" ht="15">
      <c r="A437" s="197"/>
      <c r="B437" s="78"/>
      <c r="C437" s="78"/>
      <c r="D437" s="78"/>
      <c r="E437" s="78"/>
      <c r="I437" s="78"/>
      <c r="J437" s="78"/>
      <c r="K437" s="78"/>
    </row>
    <row r="438" spans="1:11" ht="15">
      <c r="A438" s="197"/>
      <c r="B438" s="78"/>
      <c r="C438" s="78"/>
      <c r="D438" s="78"/>
      <c r="E438" s="78"/>
      <c r="I438" s="78"/>
      <c r="J438" s="78"/>
      <c r="K438" s="78"/>
    </row>
    <row r="439" spans="1:11" ht="15">
      <c r="A439" s="197"/>
      <c r="B439" s="78"/>
      <c r="C439" s="78"/>
      <c r="D439" s="78"/>
      <c r="E439" s="78"/>
      <c r="I439" s="78"/>
      <c r="J439" s="78"/>
      <c r="K439" s="78"/>
    </row>
    <row r="440" spans="1:11" ht="15">
      <c r="A440" s="197"/>
      <c r="B440" s="78"/>
      <c r="C440" s="78"/>
      <c r="D440" s="78"/>
      <c r="E440" s="78"/>
      <c r="I440" s="78"/>
      <c r="J440" s="78"/>
      <c r="K440" s="78"/>
    </row>
    <row r="441" spans="1:11" ht="15">
      <c r="A441" s="197"/>
      <c r="B441" s="78"/>
      <c r="C441" s="78"/>
      <c r="D441" s="78"/>
      <c r="E441" s="78"/>
      <c r="I441" s="78"/>
      <c r="J441" s="78"/>
      <c r="K441" s="78"/>
    </row>
    <row r="442" spans="1:11" ht="15">
      <c r="A442" s="197"/>
      <c r="B442" s="78"/>
      <c r="C442" s="78"/>
      <c r="D442" s="78"/>
      <c r="E442" s="78"/>
      <c r="I442" s="78"/>
      <c r="J442" s="78"/>
      <c r="K442" s="78"/>
    </row>
  </sheetData>
  <autoFilter ref="A1:K1"/>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1"/>
  <dimension ref="A1:I49"/>
  <sheetViews>
    <sheetView workbookViewId="0" topLeftCell="A1">
      <selection pane="topLeft" activeCell="B25" sqref="B25"/>
    </sheetView>
  </sheetViews>
  <sheetFormatPr defaultColWidth="9.140625" defaultRowHeight="12"/>
  <cols>
    <col min="1" max="1" width="55.7142857142857" style="43" bestFit="1" customWidth="1"/>
    <col min="2" max="9" width="16" style="51" customWidth="1"/>
    <col min="10" max="16384" width="9.14285714285714" style="43"/>
  </cols>
  <sheetData>
    <row r="1" spans="2:9" ht="12.75" thickBot="1">
      <c r="B1" s="219" t="s">
        <v>658</v>
      </c>
      <c r="C1" s="220"/>
      <c r="D1" s="219" t="s">
        <v>659</v>
      </c>
      <c r="E1" s="220"/>
      <c r="F1" s="219" t="s">
        <v>660</v>
      </c>
      <c r="G1" s="220"/>
      <c r="H1" s="219" t="s">
        <v>661</v>
      </c>
      <c r="I1" s="220"/>
    </row>
    <row r="2" spans="1:9" ht="12.75" thickBot="1">
      <c r="A2" s="44" t="s">
        <v>485</v>
      </c>
      <c r="B2" s="55" t="s">
        <v>538</v>
      </c>
      <c r="C2" s="42" t="s">
        <v>539</v>
      </c>
      <c r="D2" s="55" t="s">
        <v>538</v>
      </c>
      <c r="E2" s="42" t="s">
        <v>539</v>
      </c>
      <c r="F2" s="55" t="s">
        <v>538</v>
      </c>
      <c r="G2" s="42" t="s">
        <v>539</v>
      </c>
      <c r="H2" s="55" t="s">
        <v>538</v>
      </c>
      <c r="I2" s="42" t="s">
        <v>539</v>
      </c>
    </row>
    <row r="3" spans="1:9" ht="12.75" thickBot="1">
      <c r="A3" s="45" t="s">
        <v>486</v>
      </c>
      <c r="B3" s="49" t="s">
        <v>543</v>
      </c>
      <c r="C3" s="49" t="s">
        <v>543</v>
      </c>
      <c r="D3" s="48" t="s">
        <v>544</v>
      </c>
      <c r="E3" s="48" t="s">
        <v>544</v>
      </c>
      <c r="F3" s="48" t="s">
        <v>545</v>
      </c>
      <c r="G3" s="48" t="s">
        <v>545</v>
      </c>
      <c r="H3" s="48" t="s">
        <v>546</v>
      </c>
      <c r="I3" s="48" t="s">
        <v>546</v>
      </c>
    </row>
    <row r="4" spans="1:9" ht="12.75" thickBot="1">
      <c r="A4" s="45" t="s">
        <v>487</v>
      </c>
      <c r="B4" s="49" t="s">
        <v>543</v>
      </c>
      <c r="C4" s="49" t="s">
        <v>543</v>
      </c>
      <c r="D4" s="48" t="s">
        <v>544</v>
      </c>
      <c r="E4" s="48" t="s">
        <v>544</v>
      </c>
      <c r="F4" s="48" t="s">
        <v>545</v>
      </c>
      <c r="G4" s="48" t="s">
        <v>545</v>
      </c>
      <c r="H4" s="48" t="s">
        <v>546</v>
      </c>
      <c r="I4" s="48" t="s">
        <v>546</v>
      </c>
    </row>
    <row r="5" spans="1:9" ht="12.75" thickBot="1">
      <c r="A5" s="45" t="s">
        <v>488</v>
      </c>
      <c r="B5" s="49" t="s">
        <v>543</v>
      </c>
      <c r="C5" s="49" t="s">
        <v>543</v>
      </c>
      <c r="D5" s="48" t="s">
        <v>544</v>
      </c>
      <c r="E5" s="48" t="s">
        <v>544</v>
      </c>
      <c r="F5" s="48" t="s">
        <v>545</v>
      </c>
      <c r="G5" s="48" t="s">
        <v>545</v>
      </c>
      <c r="H5" s="48" t="s">
        <v>546</v>
      </c>
      <c r="I5" s="48" t="s">
        <v>546</v>
      </c>
    </row>
    <row r="6" spans="1:9" ht="12.75" thickBot="1">
      <c r="A6" s="45" t="s">
        <v>489</v>
      </c>
      <c r="B6" s="49" t="s">
        <v>547</v>
      </c>
      <c r="C6" s="49" t="s">
        <v>543</v>
      </c>
      <c r="D6" s="49" t="s">
        <v>548</v>
      </c>
      <c r="E6" s="49" t="s">
        <v>544</v>
      </c>
      <c r="F6" s="49" t="s">
        <v>549</v>
      </c>
      <c r="G6" s="49" t="s">
        <v>545</v>
      </c>
      <c r="H6" s="49" t="s">
        <v>550</v>
      </c>
      <c r="I6" s="48" t="s">
        <v>546</v>
      </c>
    </row>
    <row r="7" spans="1:9" ht="12.75" thickBot="1">
      <c r="A7" s="46" t="s">
        <v>490</v>
      </c>
      <c r="B7" s="50" t="s">
        <v>476</v>
      </c>
      <c r="C7" s="50" t="s">
        <v>476</v>
      </c>
      <c r="D7" s="50" t="s">
        <v>476</v>
      </c>
      <c r="E7" s="50" t="s">
        <v>476</v>
      </c>
      <c r="F7" s="50" t="s">
        <v>476</v>
      </c>
      <c r="G7" s="50" t="s">
        <v>476</v>
      </c>
      <c r="H7" s="50" t="s">
        <v>476</v>
      </c>
      <c r="I7" s="50" t="s">
        <v>476</v>
      </c>
    </row>
    <row r="8" spans="1:9" ht="12.75" thickBot="1">
      <c r="A8" s="46" t="s">
        <v>491</v>
      </c>
      <c r="B8" s="50" t="s">
        <v>476</v>
      </c>
      <c r="C8" s="50" t="s">
        <v>476</v>
      </c>
      <c r="D8" s="50" t="s">
        <v>476</v>
      </c>
      <c r="E8" s="50" t="s">
        <v>476</v>
      </c>
      <c r="F8" s="50" t="s">
        <v>476</v>
      </c>
      <c r="G8" s="50" t="s">
        <v>476</v>
      </c>
      <c r="H8" s="50" t="s">
        <v>476</v>
      </c>
      <c r="I8" s="50" t="s">
        <v>476</v>
      </c>
    </row>
    <row r="9" spans="1:9" ht="12.75" thickBot="1">
      <c r="A9" s="45" t="s">
        <v>492</v>
      </c>
      <c r="B9" s="49" t="s">
        <v>550</v>
      </c>
      <c r="C9" s="49" t="s">
        <v>543</v>
      </c>
      <c r="D9" s="48" t="s">
        <v>547</v>
      </c>
      <c r="E9" s="48" t="s">
        <v>544</v>
      </c>
      <c r="F9" s="49" t="s">
        <v>548</v>
      </c>
      <c r="G9" s="48" t="s">
        <v>545</v>
      </c>
      <c r="H9" s="49" t="s">
        <v>549</v>
      </c>
      <c r="I9" s="48" t="s">
        <v>546</v>
      </c>
    </row>
    <row r="10" spans="1:9" ht="12.75" thickBot="1">
      <c r="A10" s="45" t="s">
        <v>493</v>
      </c>
      <c r="B10" s="49" t="s">
        <v>543</v>
      </c>
      <c r="C10" s="49" t="s">
        <v>543</v>
      </c>
      <c r="D10" s="48" t="s">
        <v>544</v>
      </c>
      <c r="E10" s="48" t="s">
        <v>544</v>
      </c>
      <c r="F10" s="48" t="s">
        <v>545</v>
      </c>
      <c r="G10" s="48" t="s">
        <v>545</v>
      </c>
      <c r="H10" s="48" t="s">
        <v>546</v>
      </c>
      <c r="I10" s="48" t="s">
        <v>546</v>
      </c>
    </row>
    <row r="11" spans="1:9" ht="12.75" thickBot="1">
      <c r="A11" s="45" t="s">
        <v>494</v>
      </c>
      <c r="B11" s="49" t="s">
        <v>543</v>
      </c>
      <c r="C11" s="49" t="s">
        <v>543</v>
      </c>
      <c r="D11" s="48" t="s">
        <v>544</v>
      </c>
      <c r="E11" s="48" t="s">
        <v>544</v>
      </c>
      <c r="F11" s="48" t="s">
        <v>545</v>
      </c>
      <c r="G11" s="48" t="s">
        <v>545</v>
      </c>
      <c r="H11" s="48" t="s">
        <v>546</v>
      </c>
      <c r="I11" s="48" t="s">
        <v>546</v>
      </c>
    </row>
    <row r="12" spans="1:9" ht="12.75" thickBot="1">
      <c r="A12" s="46" t="s">
        <v>495</v>
      </c>
      <c r="B12" s="50" t="s">
        <v>476</v>
      </c>
      <c r="C12" s="50" t="s">
        <v>476</v>
      </c>
      <c r="D12" s="50" t="s">
        <v>476</v>
      </c>
      <c r="E12" s="50" t="s">
        <v>476</v>
      </c>
      <c r="F12" s="50" t="s">
        <v>476</v>
      </c>
      <c r="G12" s="50" t="s">
        <v>476</v>
      </c>
      <c r="H12" s="50" t="s">
        <v>476</v>
      </c>
      <c r="I12" s="50" t="s">
        <v>476</v>
      </c>
    </row>
    <row r="13" spans="1:9" ht="12.75" thickBot="1">
      <c r="A13" s="45" t="s">
        <v>496</v>
      </c>
      <c r="B13" s="49" t="s">
        <v>543</v>
      </c>
      <c r="C13" s="49" t="s">
        <v>543</v>
      </c>
      <c r="D13" s="48" t="s">
        <v>544</v>
      </c>
      <c r="E13" s="48" t="s">
        <v>544</v>
      </c>
      <c r="F13" s="48" t="s">
        <v>545</v>
      </c>
      <c r="G13" s="48" t="s">
        <v>545</v>
      </c>
      <c r="H13" s="48" t="s">
        <v>546</v>
      </c>
      <c r="I13" s="48" t="s">
        <v>546</v>
      </c>
    </row>
    <row r="14" spans="1:9" ht="12.75" thickBot="1">
      <c r="A14" s="47" t="s">
        <v>497</v>
      </c>
      <c r="B14" s="49" t="s">
        <v>547</v>
      </c>
      <c r="C14" s="49" t="s">
        <v>543</v>
      </c>
      <c r="D14" s="49" t="s">
        <v>548</v>
      </c>
      <c r="E14" s="49" t="s">
        <v>544</v>
      </c>
      <c r="F14" s="49" t="s">
        <v>549</v>
      </c>
      <c r="G14" s="49" t="s">
        <v>545</v>
      </c>
      <c r="H14" s="49" t="s">
        <v>550</v>
      </c>
      <c r="I14" s="49" t="s">
        <v>546</v>
      </c>
    </row>
    <row r="15" spans="1:9" ht="12.75" thickBot="1">
      <c r="A15" s="45" t="s">
        <v>498</v>
      </c>
      <c r="B15" s="49" t="s">
        <v>550</v>
      </c>
      <c r="C15" s="49" t="s">
        <v>543</v>
      </c>
      <c r="D15" s="49" t="s">
        <v>547</v>
      </c>
      <c r="E15" s="49" t="s">
        <v>544</v>
      </c>
      <c r="F15" s="49" t="s">
        <v>548</v>
      </c>
      <c r="G15" s="49" t="s">
        <v>545</v>
      </c>
      <c r="H15" s="49" t="s">
        <v>549</v>
      </c>
      <c r="I15" s="48" t="s">
        <v>546</v>
      </c>
    </row>
    <row r="16" spans="1:9" ht="12.75" thickBot="1">
      <c r="A16" s="45" t="s">
        <v>499</v>
      </c>
      <c r="B16" s="49" t="s">
        <v>550</v>
      </c>
      <c r="C16" s="49" t="s">
        <v>543</v>
      </c>
      <c r="D16" s="49" t="s">
        <v>547</v>
      </c>
      <c r="E16" s="49" t="s">
        <v>544</v>
      </c>
      <c r="F16" s="49" t="s">
        <v>548</v>
      </c>
      <c r="G16" s="49" t="s">
        <v>545</v>
      </c>
      <c r="H16" s="49" t="s">
        <v>549</v>
      </c>
      <c r="I16" s="48" t="s">
        <v>546</v>
      </c>
    </row>
    <row r="17" spans="1:9" ht="12.75" thickBot="1">
      <c r="A17" s="45" t="s">
        <v>500</v>
      </c>
      <c r="B17" s="49" t="s">
        <v>550</v>
      </c>
      <c r="C17" s="49" t="s">
        <v>543</v>
      </c>
      <c r="D17" s="48" t="s">
        <v>547</v>
      </c>
      <c r="E17" s="48" t="s">
        <v>544</v>
      </c>
      <c r="F17" s="49" t="s">
        <v>548</v>
      </c>
      <c r="G17" s="48" t="s">
        <v>545</v>
      </c>
      <c r="H17" s="49" t="s">
        <v>549</v>
      </c>
      <c r="I17" s="48" t="s">
        <v>546</v>
      </c>
    </row>
    <row r="18" spans="1:9" ht="12.75" thickBot="1">
      <c r="A18" s="47" t="s">
        <v>501</v>
      </c>
      <c r="B18" s="49" t="s">
        <v>543</v>
      </c>
      <c r="C18" s="49" t="s">
        <v>543</v>
      </c>
      <c r="D18" s="49" t="s">
        <v>544</v>
      </c>
      <c r="E18" s="49" t="s">
        <v>544</v>
      </c>
      <c r="F18" s="49" t="s">
        <v>545</v>
      </c>
      <c r="G18" s="49" t="s">
        <v>545</v>
      </c>
      <c r="H18" s="49" t="s">
        <v>546</v>
      </c>
      <c r="I18" s="49" t="s">
        <v>546</v>
      </c>
    </row>
    <row r="19" spans="1:9" ht="12.75" thickBot="1">
      <c r="A19" s="46" t="s">
        <v>502</v>
      </c>
      <c r="B19" s="50" t="s">
        <v>476</v>
      </c>
      <c r="C19" s="50" t="s">
        <v>476</v>
      </c>
      <c r="D19" s="50" t="s">
        <v>476</v>
      </c>
      <c r="E19" s="50" t="s">
        <v>476</v>
      </c>
      <c r="F19" s="50" t="s">
        <v>476</v>
      </c>
      <c r="G19" s="50" t="s">
        <v>476</v>
      </c>
      <c r="H19" s="50" t="s">
        <v>476</v>
      </c>
      <c r="I19" s="50" t="s">
        <v>476</v>
      </c>
    </row>
    <row r="20" spans="1:9" ht="12.75" thickBot="1">
      <c r="A20" s="47" t="s">
        <v>503</v>
      </c>
      <c r="B20" s="49" t="s">
        <v>547</v>
      </c>
      <c r="C20" s="49" t="s">
        <v>543</v>
      </c>
      <c r="D20" s="49" t="s">
        <v>548</v>
      </c>
      <c r="E20" s="49" t="s">
        <v>544</v>
      </c>
      <c r="F20" s="49" t="s">
        <v>549</v>
      </c>
      <c r="G20" s="49" t="s">
        <v>545</v>
      </c>
      <c r="H20" s="49" t="s">
        <v>550</v>
      </c>
      <c r="I20" s="49" t="s">
        <v>546</v>
      </c>
    </row>
    <row r="21" spans="1:9" ht="12.75" thickBot="1">
      <c r="A21" s="46" t="s">
        <v>504</v>
      </c>
      <c r="B21" s="50" t="s">
        <v>476</v>
      </c>
      <c r="C21" s="50" t="s">
        <v>476</v>
      </c>
      <c r="D21" s="50" t="s">
        <v>476</v>
      </c>
      <c r="E21" s="50" t="s">
        <v>476</v>
      </c>
      <c r="F21" s="50" t="s">
        <v>476</v>
      </c>
      <c r="G21" s="50" t="s">
        <v>476</v>
      </c>
      <c r="H21" s="50" t="s">
        <v>476</v>
      </c>
      <c r="I21" s="50" t="s">
        <v>476</v>
      </c>
    </row>
    <row r="22" spans="1:9" ht="12.75" thickBot="1">
      <c r="A22" s="46" t="s">
        <v>505</v>
      </c>
      <c r="B22" s="50" t="s">
        <v>476</v>
      </c>
      <c r="C22" s="50" t="s">
        <v>476</v>
      </c>
      <c r="D22" s="50" t="s">
        <v>476</v>
      </c>
      <c r="E22" s="50" t="s">
        <v>476</v>
      </c>
      <c r="F22" s="50" t="s">
        <v>476</v>
      </c>
      <c r="G22" s="50" t="s">
        <v>476</v>
      </c>
      <c r="H22" s="50" t="s">
        <v>476</v>
      </c>
      <c r="I22" s="50" t="s">
        <v>476</v>
      </c>
    </row>
    <row r="23" spans="1:9" ht="12.75" thickBot="1">
      <c r="A23" s="45" t="s">
        <v>506</v>
      </c>
      <c r="B23" s="49" t="s">
        <v>550</v>
      </c>
      <c r="C23" s="49" t="s">
        <v>543</v>
      </c>
      <c r="D23" s="48" t="s">
        <v>547</v>
      </c>
      <c r="E23" s="48" t="s">
        <v>544</v>
      </c>
      <c r="F23" s="49" t="s">
        <v>548</v>
      </c>
      <c r="G23" s="48" t="s">
        <v>545</v>
      </c>
      <c r="H23" s="49" t="s">
        <v>549</v>
      </c>
      <c r="I23" s="48" t="s">
        <v>546</v>
      </c>
    </row>
    <row r="24" spans="1:9" ht="12.75" thickBot="1">
      <c r="A24" s="45" t="s">
        <v>507</v>
      </c>
      <c r="B24" s="49" t="s">
        <v>543</v>
      </c>
      <c r="C24" s="49" t="s">
        <v>543</v>
      </c>
      <c r="D24" s="48" t="s">
        <v>544</v>
      </c>
      <c r="E24" s="48" t="s">
        <v>544</v>
      </c>
      <c r="F24" s="48" t="s">
        <v>545</v>
      </c>
      <c r="G24" s="48" t="s">
        <v>545</v>
      </c>
      <c r="H24" s="48" t="s">
        <v>546</v>
      </c>
      <c r="I24" s="48" t="s">
        <v>546</v>
      </c>
    </row>
    <row r="25" spans="1:9" ht="24.75" thickBot="1">
      <c r="A25" s="45" t="s">
        <v>508</v>
      </c>
      <c r="B25" s="49" t="s">
        <v>576</v>
      </c>
      <c r="C25" s="49" t="s">
        <v>543</v>
      </c>
      <c r="D25" s="48" t="s">
        <v>577</v>
      </c>
      <c r="E25" s="48" t="s">
        <v>544</v>
      </c>
      <c r="F25" s="48" t="s">
        <v>579</v>
      </c>
      <c r="G25" s="48" t="s">
        <v>545</v>
      </c>
      <c r="H25" s="48" t="s">
        <v>578</v>
      </c>
      <c r="I25" s="48" t="s">
        <v>546</v>
      </c>
    </row>
    <row r="26" spans="1:9" ht="12.75" thickBot="1">
      <c r="A26" s="45" t="s">
        <v>509</v>
      </c>
      <c r="B26" s="49" t="s">
        <v>543</v>
      </c>
      <c r="C26" s="49" t="s">
        <v>543</v>
      </c>
      <c r="D26" s="48" t="s">
        <v>544</v>
      </c>
      <c r="E26" s="48" t="s">
        <v>544</v>
      </c>
      <c r="F26" s="48" t="s">
        <v>545</v>
      </c>
      <c r="G26" s="48" t="s">
        <v>545</v>
      </c>
      <c r="H26" s="48" t="s">
        <v>546</v>
      </c>
      <c r="I26" s="48" t="s">
        <v>546</v>
      </c>
    </row>
    <row r="27" spans="1:9" ht="12.75" thickBot="1">
      <c r="A27" s="45" t="s">
        <v>510</v>
      </c>
      <c r="B27" s="49" t="s">
        <v>543</v>
      </c>
      <c r="C27" s="49" t="s">
        <v>543</v>
      </c>
      <c r="D27" s="48" t="s">
        <v>544</v>
      </c>
      <c r="E27" s="48" t="s">
        <v>544</v>
      </c>
      <c r="F27" s="48" t="s">
        <v>545</v>
      </c>
      <c r="G27" s="48" t="s">
        <v>545</v>
      </c>
      <c r="H27" s="48" t="s">
        <v>546</v>
      </c>
      <c r="I27" s="48" t="s">
        <v>546</v>
      </c>
    </row>
    <row r="28" spans="1:9" ht="12.75" thickBot="1">
      <c r="A28" s="45" t="s">
        <v>511</v>
      </c>
      <c r="B28" s="49" t="s">
        <v>543</v>
      </c>
      <c r="C28" s="49" t="s">
        <v>543</v>
      </c>
      <c r="D28" s="48" t="s">
        <v>544</v>
      </c>
      <c r="E28" s="48" t="s">
        <v>544</v>
      </c>
      <c r="F28" s="48" t="s">
        <v>545</v>
      </c>
      <c r="G28" s="48" t="s">
        <v>545</v>
      </c>
      <c r="H28" s="48" t="s">
        <v>546</v>
      </c>
      <c r="I28" s="48" t="s">
        <v>546</v>
      </c>
    </row>
    <row r="29" spans="1:9" ht="12.75" thickBot="1">
      <c r="A29" s="45" t="s">
        <v>512</v>
      </c>
      <c r="B29" s="49" t="s">
        <v>543</v>
      </c>
      <c r="C29" s="49" t="s">
        <v>543</v>
      </c>
      <c r="D29" s="48" t="s">
        <v>544</v>
      </c>
      <c r="E29" s="48" t="s">
        <v>544</v>
      </c>
      <c r="F29" s="48" t="s">
        <v>545</v>
      </c>
      <c r="G29" s="48" t="s">
        <v>545</v>
      </c>
      <c r="H29" s="48" t="s">
        <v>546</v>
      </c>
      <c r="I29" s="48" t="s">
        <v>546</v>
      </c>
    </row>
    <row r="30" spans="1:9" ht="12.75" thickBot="1">
      <c r="A30" s="45" t="s">
        <v>513</v>
      </c>
      <c r="B30" s="49" t="s">
        <v>543</v>
      </c>
      <c r="C30" s="49" t="s">
        <v>543</v>
      </c>
      <c r="D30" s="48" t="s">
        <v>544</v>
      </c>
      <c r="E30" s="48" t="s">
        <v>544</v>
      </c>
      <c r="F30" s="48" t="s">
        <v>545</v>
      </c>
      <c r="G30" s="48" t="s">
        <v>545</v>
      </c>
      <c r="H30" s="48" t="s">
        <v>546</v>
      </c>
      <c r="I30" s="48" t="s">
        <v>546</v>
      </c>
    </row>
    <row r="31" spans="1:9" ht="12.75" thickBot="1">
      <c r="A31" s="46" t="s">
        <v>514</v>
      </c>
      <c r="B31" s="50" t="s">
        <v>476</v>
      </c>
      <c r="C31" s="50" t="s">
        <v>476</v>
      </c>
      <c r="D31" s="50" t="s">
        <v>476</v>
      </c>
      <c r="E31" s="50" t="s">
        <v>476</v>
      </c>
      <c r="F31" s="50" t="s">
        <v>476</v>
      </c>
      <c r="G31" s="50" t="s">
        <v>476</v>
      </c>
      <c r="H31" s="50" t="s">
        <v>476</v>
      </c>
      <c r="I31" s="50" t="s">
        <v>476</v>
      </c>
    </row>
    <row r="32" spans="1:9" ht="12.75" thickBot="1">
      <c r="A32" s="45" t="s">
        <v>515</v>
      </c>
      <c r="B32" s="49" t="s">
        <v>547</v>
      </c>
      <c r="C32" s="49" t="s">
        <v>543</v>
      </c>
      <c r="D32" s="49" t="s">
        <v>548</v>
      </c>
      <c r="E32" s="49" t="s">
        <v>544</v>
      </c>
      <c r="F32" s="49" t="s">
        <v>549</v>
      </c>
      <c r="G32" s="49" t="s">
        <v>545</v>
      </c>
      <c r="H32" s="49" t="s">
        <v>550</v>
      </c>
      <c r="I32" s="48" t="s">
        <v>546</v>
      </c>
    </row>
    <row r="33" spans="1:9" ht="12.75" thickBot="1">
      <c r="A33" s="45" t="s">
        <v>516</v>
      </c>
      <c r="B33" s="49" t="s">
        <v>547</v>
      </c>
      <c r="C33" s="49" t="s">
        <v>543</v>
      </c>
      <c r="D33" s="49" t="s">
        <v>548</v>
      </c>
      <c r="E33" s="49" t="s">
        <v>544</v>
      </c>
      <c r="F33" s="49" t="s">
        <v>549</v>
      </c>
      <c r="G33" s="49" t="s">
        <v>545</v>
      </c>
      <c r="H33" s="49" t="s">
        <v>550</v>
      </c>
      <c r="I33" s="48" t="s">
        <v>546</v>
      </c>
    </row>
    <row r="34" spans="1:9" ht="12.75" thickBot="1">
      <c r="A34" s="46" t="s">
        <v>517</v>
      </c>
      <c r="B34" s="50" t="s">
        <v>476</v>
      </c>
      <c r="C34" s="50" t="s">
        <v>476</v>
      </c>
      <c r="D34" s="50" t="s">
        <v>476</v>
      </c>
      <c r="E34" s="50" t="s">
        <v>476</v>
      </c>
      <c r="F34" s="50" t="s">
        <v>476</v>
      </c>
      <c r="G34" s="50" t="s">
        <v>476</v>
      </c>
      <c r="H34" s="50" t="s">
        <v>476</v>
      </c>
      <c r="I34" s="50" t="s">
        <v>476</v>
      </c>
    </row>
    <row r="35" spans="1:9" ht="12.75" thickBot="1">
      <c r="A35" s="45" t="s">
        <v>518</v>
      </c>
      <c r="B35" s="49" t="s">
        <v>543</v>
      </c>
      <c r="C35" s="49" t="s">
        <v>543</v>
      </c>
      <c r="D35" s="48" t="s">
        <v>544</v>
      </c>
      <c r="E35" s="48" t="s">
        <v>544</v>
      </c>
      <c r="F35" s="48" t="s">
        <v>545</v>
      </c>
      <c r="G35" s="48" t="s">
        <v>545</v>
      </c>
      <c r="H35" s="49" t="s">
        <v>546</v>
      </c>
      <c r="I35" s="48" t="s">
        <v>546</v>
      </c>
    </row>
    <row r="36" spans="1:9" ht="12.75" thickBot="1">
      <c r="A36" s="45" t="s">
        <v>519</v>
      </c>
      <c r="B36" s="49" t="s">
        <v>550</v>
      </c>
      <c r="C36" s="49" t="s">
        <v>543</v>
      </c>
      <c r="D36" s="48" t="s">
        <v>547</v>
      </c>
      <c r="E36" s="48" t="s">
        <v>544</v>
      </c>
      <c r="F36" s="49" t="s">
        <v>548</v>
      </c>
      <c r="G36" s="48" t="s">
        <v>545</v>
      </c>
      <c r="H36" s="49" t="s">
        <v>549</v>
      </c>
      <c r="I36" s="48" t="s">
        <v>546</v>
      </c>
    </row>
    <row r="37" spans="1:9" ht="12.75" thickBot="1">
      <c r="A37" s="45" t="s">
        <v>520</v>
      </c>
      <c r="B37" s="49" t="s">
        <v>550</v>
      </c>
      <c r="C37" s="49" t="s">
        <v>543</v>
      </c>
      <c r="D37" s="48" t="s">
        <v>547</v>
      </c>
      <c r="E37" s="48" t="s">
        <v>544</v>
      </c>
      <c r="F37" s="49" t="s">
        <v>548</v>
      </c>
      <c r="G37" s="48" t="s">
        <v>545</v>
      </c>
      <c r="H37" s="49" t="s">
        <v>549</v>
      </c>
      <c r="I37" s="48" t="s">
        <v>546</v>
      </c>
    </row>
    <row r="38" spans="1:9" ht="12.75" thickBot="1">
      <c r="A38" s="45" t="s">
        <v>521</v>
      </c>
      <c r="B38" s="49" t="s">
        <v>550</v>
      </c>
      <c r="C38" s="49" t="s">
        <v>543</v>
      </c>
      <c r="D38" s="48" t="s">
        <v>547</v>
      </c>
      <c r="E38" s="48" t="s">
        <v>544</v>
      </c>
      <c r="F38" s="49" t="s">
        <v>548</v>
      </c>
      <c r="G38" s="48" t="s">
        <v>545</v>
      </c>
      <c r="H38" s="49" t="s">
        <v>549</v>
      </c>
      <c r="I38" s="48" t="s">
        <v>546</v>
      </c>
    </row>
    <row r="39" spans="1:9" ht="12.75" thickBot="1">
      <c r="A39" s="45" t="s">
        <v>522</v>
      </c>
      <c r="B39" s="49" t="s">
        <v>550</v>
      </c>
      <c r="C39" s="49" t="s">
        <v>543</v>
      </c>
      <c r="D39" s="48" t="s">
        <v>547</v>
      </c>
      <c r="E39" s="48" t="s">
        <v>544</v>
      </c>
      <c r="F39" s="49" t="s">
        <v>548</v>
      </c>
      <c r="G39" s="48" t="s">
        <v>545</v>
      </c>
      <c r="H39" s="49" t="s">
        <v>549</v>
      </c>
      <c r="I39" s="48" t="s">
        <v>546</v>
      </c>
    </row>
    <row r="40" spans="1:9" ht="12.75" thickBot="1">
      <c r="A40" s="45" t="s">
        <v>523</v>
      </c>
      <c r="B40" s="49" t="s">
        <v>550</v>
      </c>
      <c r="C40" s="49" t="s">
        <v>543</v>
      </c>
      <c r="D40" s="48" t="s">
        <v>547</v>
      </c>
      <c r="E40" s="48" t="s">
        <v>544</v>
      </c>
      <c r="F40" s="49" t="s">
        <v>548</v>
      </c>
      <c r="G40" s="48" t="s">
        <v>545</v>
      </c>
      <c r="H40" s="49" t="s">
        <v>549</v>
      </c>
      <c r="I40" s="48" t="s">
        <v>546</v>
      </c>
    </row>
    <row r="41" spans="1:9" ht="12.75" thickBot="1">
      <c r="A41" s="45" t="s">
        <v>524</v>
      </c>
      <c r="B41" s="49" t="s">
        <v>543</v>
      </c>
      <c r="C41" s="49" t="s">
        <v>543</v>
      </c>
      <c r="D41" s="48" t="s">
        <v>544</v>
      </c>
      <c r="E41" s="48" t="s">
        <v>544</v>
      </c>
      <c r="F41" s="48" t="s">
        <v>545</v>
      </c>
      <c r="G41" s="48" t="s">
        <v>545</v>
      </c>
      <c r="H41" s="49" t="s">
        <v>546</v>
      </c>
      <c r="I41" s="48" t="s">
        <v>546</v>
      </c>
    </row>
    <row r="42" spans="1:9" ht="12.75" thickBot="1">
      <c r="A42" s="45" t="s">
        <v>525</v>
      </c>
      <c r="B42" s="49" t="s">
        <v>543</v>
      </c>
      <c r="C42" s="49" t="s">
        <v>543</v>
      </c>
      <c r="D42" s="48" t="s">
        <v>544</v>
      </c>
      <c r="E42" s="48" t="s">
        <v>544</v>
      </c>
      <c r="F42" s="48" t="s">
        <v>545</v>
      </c>
      <c r="G42" s="48" t="s">
        <v>545</v>
      </c>
      <c r="H42" s="49" t="s">
        <v>546</v>
      </c>
      <c r="I42" s="48" t="s">
        <v>546</v>
      </c>
    </row>
    <row r="43" spans="1:9" ht="12.75" thickBot="1">
      <c r="A43" s="47" t="s">
        <v>526</v>
      </c>
      <c r="B43" s="49" t="s">
        <v>547</v>
      </c>
      <c r="C43" s="49" t="s">
        <v>543</v>
      </c>
      <c r="D43" s="49" t="s">
        <v>548</v>
      </c>
      <c r="E43" s="49" t="s">
        <v>544</v>
      </c>
      <c r="F43" s="49" t="s">
        <v>549</v>
      </c>
      <c r="G43" s="49" t="s">
        <v>545</v>
      </c>
      <c r="H43" s="49" t="s">
        <v>550</v>
      </c>
      <c r="I43" s="49" t="s">
        <v>546</v>
      </c>
    </row>
    <row r="44" spans="1:9" ht="12.75" thickBot="1">
      <c r="A44" s="45" t="s">
        <v>527</v>
      </c>
      <c r="B44" s="49" t="s">
        <v>543</v>
      </c>
      <c r="C44" s="49" t="s">
        <v>543</v>
      </c>
      <c r="D44" s="48" t="s">
        <v>544</v>
      </c>
      <c r="E44" s="48" t="s">
        <v>544</v>
      </c>
      <c r="F44" s="48" t="s">
        <v>545</v>
      </c>
      <c r="G44" s="48" t="s">
        <v>545</v>
      </c>
      <c r="H44" s="49" t="s">
        <v>546</v>
      </c>
      <c r="I44" s="48" t="s">
        <v>546</v>
      </c>
    </row>
    <row r="45" spans="1:9" ht="12.75" thickBot="1">
      <c r="A45" s="45" t="s">
        <v>528</v>
      </c>
      <c r="B45" s="49" t="s">
        <v>543</v>
      </c>
      <c r="C45" s="49" t="s">
        <v>543</v>
      </c>
      <c r="D45" s="48" t="s">
        <v>544</v>
      </c>
      <c r="E45" s="48" t="s">
        <v>544</v>
      </c>
      <c r="F45" s="48" t="s">
        <v>545</v>
      </c>
      <c r="G45" s="48" t="s">
        <v>545</v>
      </c>
      <c r="H45" s="49" t="s">
        <v>546</v>
      </c>
      <c r="I45" s="48" t="s">
        <v>546</v>
      </c>
    </row>
    <row r="46" spans="1:9" ht="12.75" thickBot="1">
      <c r="A46" s="45" t="s">
        <v>529</v>
      </c>
      <c r="B46" s="49" t="s">
        <v>543</v>
      </c>
      <c r="C46" s="49" t="s">
        <v>543</v>
      </c>
      <c r="D46" s="48" t="s">
        <v>544</v>
      </c>
      <c r="E46" s="48" t="s">
        <v>544</v>
      </c>
      <c r="F46" s="48" t="s">
        <v>545</v>
      </c>
      <c r="G46" s="48" t="s">
        <v>545</v>
      </c>
      <c r="H46" s="49" t="s">
        <v>546</v>
      </c>
      <c r="I46" s="48" t="s">
        <v>546</v>
      </c>
    </row>
    <row r="47" spans="1:9" ht="12.75" thickBot="1">
      <c r="A47" s="45" t="s">
        <v>530</v>
      </c>
      <c r="B47" s="49" t="s">
        <v>550</v>
      </c>
      <c r="C47" s="49" t="s">
        <v>543</v>
      </c>
      <c r="D47" s="48" t="s">
        <v>547</v>
      </c>
      <c r="E47" s="48" t="s">
        <v>544</v>
      </c>
      <c r="F47" s="49" t="s">
        <v>548</v>
      </c>
      <c r="G47" s="48" t="s">
        <v>545</v>
      </c>
      <c r="H47" s="49" t="s">
        <v>549</v>
      </c>
      <c r="I47" s="48" t="s">
        <v>546</v>
      </c>
    </row>
    <row r="48" spans="1:9" ht="12.75" thickBot="1">
      <c r="A48" s="45" t="s">
        <v>531</v>
      </c>
      <c r="B48" s="49" t="s">
        <v>543</v>
      </c>
      <c r="C48" s="49" t="s">
        <v>543</v>
      </c>
      <c r="D48" s="48" t="s">
        <v>544</v>
      </c>
      <c r="E48" s="48" t="s">
        <v>544</v>
      </c>
      <c r="F48" s="48" t="s">
        <v>545</v>
      </c>
      <c r="G48" s="48" t="s">
        <v>545</v>
      </c>
      <c r="H48" s="49" t="s">
        <v>546</v>
      </c>
      <c r="I48" s="48" t="s">
        <v>546</v>
      </c>
    </row>
    <row r="49" spans="1:9" ht="12.75" thickBot="1">
      <c r="A49" s="45" t="s">
        <v>532</v>
      </c>
      <c r="B49" s="49" t="s">
        <v>550</v>
      </c>
      <c r="C49" s="49" t="s">
        <v>543</v>
      </c>
      <c r="D49" s="48" t="s">
        <v>547</v>
      </c>
      <c r="E49" s="48" t="s">
        <v>544</v>
      </c>
      <c r="F49" s="49" t="s">
        <v>548</v>
      </c>
      <c r="G49" s="48" t="s">
        <v>545</v>
      </c>
      <c r="H49" s="49" t="s">
        <v>549</v>
      </c>
      <c r="I49" s="48" t="s">
        <v>546</v>
      </c>
    </row>
  </sheetData>
  <autoFilter ref="A2:I49"/>
  <customSheetViews>
    <customSheetView guid="{3d97f872-2de0-4e00-b676-66c7a2679d52}" topLeftCell="A1">
      <pageMargins left="0.7" right="0.7" top="0.75" bottom="0.75" header="0.3" footer="0.3"/>
      <pageSetup orientation="portrait"/>
    </customSheetView>
    <customSheetView guid="{554124e1-56de-415d-bd5b-d93bd8bea5c0}" topLeftCell="A1">
      <selection pane="topLeft" activeCell="A35" sqref="A35"/>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7"/>
  <dimension ref="A1:G217"/>
  <sheetViews>
    <sheetView workbookViewId="0" topLeftCell="A1">
      <selection pane="topLeft" activeCell="D13" sqref="D13"/>
    </sheetView>
  </sheetViews>
  <sheetFormatPr defaultColWidth="9.14285714285714" defaultRowHeight="15"/>
  <cols>
    <col min="1" max="1" width="11.1428571428571" style="195" bestFit="1" customWidth="1"/>
    <col min="2" max="2" width="15.2857142857143" style="195" bestFit="1" customWidth="1"/>
    <col min="3" max="3" width="22.1428571428571" style="195" bestFit="1" customWidth="1"/>
    <col min="4" max="4" width="21.5714285714286" style="195" bestFit="1" customWidth="1"/>
    <col min="5" max="5" width="8.85714285714286" style="195" bestFit="1" customWidth="1"/>
    <col min="6" max="7" width="17.4285714285714" style="195" customWidth="1"/>
    <col min="8" max="16384" width="9.14285714285714" style="195"/>
  </cols>
  <sheetData>
    <row r="1" spans="1:7" ht="15">
      <c r="A1" s="196" t="s">
        <v>233</v>
      </c>
      <c r="B1" s="57" t="s">
        <v>551</v>
      </c>
      <c r="C1" s="57" t="s">
        <v>567</v>
      </c>
      <c r="D1" s="165" t="s">
        <v>256</v>
      </c>
      <c r="E1" s="34" t="s">
        <v>330</v>
      </c>
      <c r="F1" s="171" t="s">
        <v>145</v>
      </c>
      <c r="G1" s="171" t="s">
        <v>146</v>
      </c>
    </row>
    <row r="2" spans="1:7" ht="15">
      <c r="A2" s="197">
        <f>IF(D2="","",'[1]23.1.1._23.1.2.'!$K$2)</f>
        <v>44286</v>
      </c>
      <c r="B2" s="78" t="str">
        <f>IF(D2="","","Clearing Service")</f>
        <v>Clearing Service</v>
      </c>
      <c r="C2" s="78" t="str">
        <f>IF(D2="","","KELER CCP_KGA")</f>
        <v>KELER CCP_KGA</v>
      </c>
      <c r="D2" s="172" t="s">
        <v>842</v>
      </c>
      <c r="E2" s="172" t="s">
        <v>634</v>
      </c>
      <c r="F2" s="188">
        <v>27342317.683727868</v>
      </c>
      <c r="G2" s="188">
        <v>27361954.022237115</v>
      </c>
    </row>
    <row r="3" spans="1:7" ht="15">
      <c r="A3" s="197">
        <f>IF(D3="","",'[2]23.1.1._23.1.2.'!$K$2)</f>
        <v>44286</v>
      </c>
      <c r="B3" s="78" t="str">
        <f>IF(D3="","","Clearing Service")</f>
        <v>Clearing Service</v>
      </c>
      <c r="C3" s="78" t="str">
        <f>+IF(D3="","",IF(D3="Trading Platform","KELER CCP_TP KGA","KELER CCP_CEEGEX KGA"))</f>
        <v>KELER CCP_CEEGEX KGA</v>
      </c>
      <c r="D3" s="172" t="s">
        <v>843</v>
      </c>
      <c r="E3" s="172" t="s">
        <v>604</v>
      </c>
      <c r="F3" s="188">
        <v>31839.644444444446</v>
      </c>
      <c r="G3" s="188">
        <v>13838783.087763248</v>
      </c>
    </row>
    <row r="4" spans="1:7" ht="15">
      <c r="A4" s="197">
        <f>IF(D4="","",'[2]23.1.1._23.1.2.'!$K$2)</f>
        <v>44286</v>
      </c>
      <c r="B4" s="78" t="str">
        <f t="shared" si="0" ref="B4:B6">IF(D4="","","Clearing Service")</f>
        <v>Clearing Service</v>
      </c>
      <c r="C4" s="78" t="str">
        <f t="shared" si="1" ref="C4:C6">+IF(D4="","",IF(D4="Trading Platform","KELER CCP_TP KGA","KELER CCP_CEEGEX KGA"))</f>
        <v>KELER CCP_CEEGEX KGA</v>
      </c>
      <c r="D4" s="172" t="s">
        <v>844</v>
      </c>
      <c r="E4" s="172" t="s">
        <v>604</v>
      </c>
      <c r="F4" s="188">
        <v>40.44444444444445</v>
      </c>
      <c r="G4" s="188">
        <v>2350498.0314960629</v>
      </c>
    </row>
    <row r="5" spans="1:7" ht="15">
      <c r="A5" s="197">
        <f>IF(D5="","",'[2]23.1.1._23.1.2.'!$K$2)</f>
        <v>44286</v>
      </c>
      <c r="B5" s="78" t="str">
        <f t="shared" si="0"/>
        <v>Clearing Service</v>
      </c>
      <c r="C5" s="78" t="str">
        <f t="shared" si="1"/>
        <v>KELER CCP_CEEGEX KGA</v>
      </c>
      <c r="D5" s="172" t="s">
        <v>1010</v>
      </c>
      <c r="E5" s="172" t="s">
        <v>604</v>
      </c>
      <c r="F5" s="188">
        <v>24420.14911111111</v>
      </c>
      <c r="G5" s="188">
        <v>410410.37450203358</v>
      </c>
    </row>
    <row r="6" spans="1:7" ht="15">
      <c r="A6" s="197">
        <f>IF(D6="","",'[2]23.1.1._23.1.2.'!$K$2)</f>
        <v>44286</v>
      </c>
      <c r="B6" s="78" t="str">
        <f t="shared" si="0"/>
        <v>Clearing Service</v>
      </c>
      <c r="C6" s="78" t="str">
        <f t="shared" si="1"/>
        <v>KELER CCP_TP KGA</v>
      </c>
      <c r="D6" s="172" t="s">
        <v>619</v>
      </c>
      <c r="E6" s="172" t="s">
        <v>604</v>
      </c>
      <c r="F6" s="188">
        <v>626.66666666666663</v>
      </c>
      <c r="G6" s="188">
        <v>10945.054945054946</v>
      </c>
    </row>
    <row r="7" spans="1:7" ht="15">
      <c r="A7" s="197">
        <v>44286</v>
      </c>
      <c r="B7" s="78" t="s">
        <v>552</v>
      </c>
      <c r="C7" s="78" t="s">
        <v>621</v>
      </c>
      <c r="D7" s="172" t="s">
        <v>839</v>
      </c>
      <c r="E7" s="172" t="s">
        <v>634</v>
      </c>
      <c r="F7" s="188">
        <v>4066.3548387096776</v>
      </c>
      <c r="G7" s="188">
        <v>62266.011254920515</v>
      </c>
    </row>
    <row r="8" spans="1:7" ht="15">
      <c r="A8" s="197">
        <v>44286</v>
      </c>
      <c r="B8" s="78" t="s">
        <v>552</v>
      </c>
      <c r="C8" s="78" t="s">
        <v>621</v>
      </c>
      <c r="D8" s="172" t="s">
        <v>840</v>
      </c>
      <c r="E8" s="172" t="s">
        <v>634</v>
      </c>
      <c r="F8" s="188">
        <v>5998712.9838709682</v>
      </c>
      <c r="G8" s="188">
        <v>33448332.326290082</v>
      </c>
    </row>
    <row r="9" spans="1:7" ht="15">
      <c r="A9" s="197">
        <v>44286</v>
      </c>
      <c r="B9" s="78" t="s">
        <v>552</v>
      </c>
      <c r="C9" s="78" t="s">
        <v>621</v>
      </c>
      <c r="D9" s="172" t="s">
        <v>840</v>
      </c>
      <c r="E9" s="172" t="s">
        <v>805</v>
      </c>
      <c r="F9" s="188">
        <v>2.2580645161290325</v>
      </c>
      <c r="G9" s="188">
        <v>55723.137188588531</v>
      </c>
    </row>
    <row r="10" spans="1:7" ht="15">
      <c r="A10" s="197">
        <v>44286</v>
      </c>
      <c r="B10" s="78" t="s">
        <v>552</v>
      </c>
      <c r="C10" s="78" t="s">
        <v>621</v>
      </c>
      <c r="D10" s="172" t="s">
        <v>841</v>
      </c>
      <c r="E10" s="172" t="s">
        <v>634</v>
      </c>
      <c r="F10" s="188">
        <v>117016.12903225809</v>
      </c>
      <c r="G10" s="188">
        <v>3259849.0482311849</v>
      </c>
    </row>
    <row r="11" spans="1:7" ht="15">
      <c r="A11" s="197">
        <v>44286</v>
      </c>
      <c r="B11" s="78" t="s">
        <v>552</v>
      </c>
      <c r="C11" s="78" t="s">
        <v>621</v>
      </c>
      <c r="D11" s="172" t="s">
        <v>923</v>
      </c>
      <c r="E11" s="172" t="s">
        <v>634</v>
      </c>
      <c r="F11" s="188">
        <v>367594.03225806449</v>
      </c>
      <c r="G11" s="188">
        <v>9756.7638456666009</v>
      </c>
    </row>
    <row r="12" spans="1:7" ht="15">
      <c r="A12" s="197">
        <v>44286</v>
      </c>
      <c r="B12" s="78" t="s">
        <v>552</v>
      </c>
      <c r="C12" s="78" t="s">
        <v>621</v>
      </c>
      <c r="D12" s="172" t="s">
        <v>1014</v>
      </c>
      <c r="E12" s="172" t="s">
        <v>634</v>
      </c>
      <c r="F12" s="188">
        <v>1.6451612903225807</v>
      </c>
      <c r="G12" s="188">
        <v>193256.08253430709</v>
      </c>
    </row>
    <row r="13" spans="1:7" ht="15">
      <c r="A13" s="197"/>
      <c r="B13" s="78"/>
      <c r="C13" s="78"/>
      <c r="D13" s="172"/>
      <c r="E13" s="172"/>
      <c r="F13" s="188"/>
      <c r="G13" s="188"/>
    </row>
    <row r="14" spans="1:7" ht="15">
      <c r="A14" s="197"/>
      <c r="B14" s="78"/>
      <c r="C14" s="78"/>
      <c r="D14" s="172"/>
      <c r="E14" s="172"/>
      <c r="F14" s="205"/>
      <c r="G14" s="205"/>
    </row>
    <row r="15" spans="1:7" ht="15">
      <c r="A15" s="197"/>
      <c r="B15" s="78"/>
      <c r="C15" s="78"/>
      <c r="D15" s="172"/>
      <c r="E15" s="172"/>
      <c r="F15" s="205"/>
      <c r="G15" s="205"/>
    </row>
    <row r="16" spans="1:7" ht="15">
      <c r="A16" s="197"/>
      <c r="B16" s="78"/>
      <c r="C16" s="78"/>
      <c r="D16" s="172"/>
      <c r="E16" s="172"/>
      <c r="F16" s="205"/>
      <c r="G16" s="205"/>
    </row>
    <row r="17" spans="1:4" ht="15">
      <c r="A17" s="207"/>
      <c r="D17" s="187"/>
    </row>
    <row r="18" spans="1:4" ht="15">
      <c r="A18" s="207"/>
      <c r="D18" s="187"/>
    </row>
    <row r="19" spans="1:4" ht="15">
      <c r="A19" s="207"/>
      <c r="D19" s="187"/>
    </row>
    <row r="20" spans="1:4" ht="15">
      <c r="A20" s="207"/>
      <c r="D20" s="187"/>
    </row>
    <row r="21" spans="1:4" ht="15">
      <c r="A21" s="207"/>
      <c r="D21" s="187"/>
    </row>
    <row r="22" spans="1:4" ht="15">
      <c r="A22" s="207"/>
      <c r="D22" s="187"/>
    </row>
    <row r="23" ht="15">
      <c r="D23" s="187"/>
    </row>
    <row r="24" ht="15">
      <c r="D24" s="187"/>
    </row>
    <row r="25" ht="15">
      <c r="D25" s="187"/>
    </row>
    <row r="26" ht="15">
      <c r="D26" s="187"/>
    </row>
    <row r="27" ht="15">
      <c r="D27" s="187"/>
    </row>
    <row r="28" ht="15">
      <c r="D28" s="187"/>
    </row>
    <row r="29" ht="15">
      <c r="D29" s="187"/>
    </row>
    <row r="30" ht="15">
      <c r="D30" s="187"/>
    </row>
    <row r="31" ht="15">
      <c r="D31" s="187"/>
    </row>
    <row r="32" ht="15">
      <c r="D32" s="187"/>
    </row>
    <row r="33" ht="15">
      <c r="D33" s="187"/>
    </row>
    <row r="34" ht="15">
      <c r="D34" s="187"/>
    </row>
    <row r="35" ht="15">
      <c r="D35" s="187"/>
    </row>
    <row r="36" ht="15">
      <c r="D36" s="187"/>
    </row>
    <row r="37" ht="15">
      <c r="D37" s="187"/>
    </row>
    <row r="38" ht="15">
      <c r="D38" s="187"/>
    </row>
    <row r="39" ht="15">
      <c r="D39" s="187"/>
    </row>
    <row r="40" ht="15">
      <c r="D40" s="187"/>
    </row>
    <row r="41" ht="15">
      <c r="D41" s="187"/>
    </row>
    <row r="42" ht="15">
      <c r="D42" s="187"/>
    </row>
    <row r="43" ht="15">
      <c r="D43" s="187"/>
    </row>
    <row r="44" ht="15">
      <c r="D44" s="187"/>
    </row>
    <row r="45" ht="15">
      <c r="D45" s="187"/>
    </row>
    <row r="46" ht="15">
      <c r="D46" s="187"/>
    </row>
    <row r="47" ht="15">
      <c r="D47" s="187"/>
    </row>
    <row r="48" ht="15">
      <c r="D48" s="187"/>
    </row>
    <row r="49" ht="15">
      <c r="D49" s="187"/>
    </row>
    <row r="50" ht="15">
      <c r="D50" s="187"/>
    </row>
    <row r="51" ht="15">
      <c r="D51" s="187"/>
    </row>
    <row r="52" ht="15">
      <c r="D52" s="187"/>
    </row>
    <row r="53" ht="15">
      <c r="D53" s="187"/>
    </row>
    <row r="54" ht="15">
      <c r="D54" s="187"/>
    </row>
    <row r="55" ht="15">
      <c r="D55" s="187"/>
    </row>
    <row r="56" ht="15">
      <c r="D56" s="187"/>
    </row>
    <row r="57" ht="15">
      <c r="D57" s="187"/>
    </row>
    <row r="58" ht="15">
      <c r="D58" s="187"/>
    </row>
    <row r="59" ht="15">
      <c r="D59" s="187"/>
    </row>
    <row r="60" ht="15">
      <c r="D60" s="187"/>
    </row>
    <row r="61" ht="15">
      <c r="D61" s="187"/>
    </row>
    <row r="62" ht="15">
      <c r="D62" s="187"/>
    </row>
    <row r="63" ht="15">
      <c r="D63" s="187"/>
    </row>
    <row r="64" ht="15">
      <c r="D64" s="187"/>
    </row>
    <row r="65" ht="15">
      <c r="D65" s="187"/>
    </row>
    <row r="66" ht="15">
      <c r="D66" s="187"/>
    </row>
    <row r="67" ht="15">
      <c r="D67" s="187"/>
    </row>
    <row r="68" ht="15">
      <c r="D68" s="187"/>
    </row>
    <row r="69" ht="15">
      <c r="D69" s="187"/>
    </row>
    <row r="70" ht="15">
      <c r="D70" s="187"/>
    </row>
    <row r="71" ht="15">
      <c r="D71" s="187"/>
    </row>
    <row r="72" ht="15">
      <c r="D72" s="187"/>
    </row>
    <row r="73" ht="15">
      <c r="D73" s="187"/>
    </row>
    <row r="74" ht="15">
      <c r="D74" s="187"/>
    </row>
    <row r="75" ht="15">
      <c r="D75" s="187"/>
    </row>
    <row r="76" ht="15">
      <c r="D76" s="187"/>
    </row>
    <row r="77" ht="15">
      <c r="D77" s="187"/>
    </row>
    <row r="78" ht="15">
      <c r="D78" s="187"/>
    </row>
    <row r="79" ht="15">
      <c r="D79" s="187"/>
    </row>
    <row r="80" ht="15">
      <c r="D80" s="187"/>
    </row>
    <row r="81" ht="15">
      <c r="D81" s="187"/>
    </row>
    <row r="82" ht="15">
      <c r="D82" s="187"/>
    </row>
    <row r="83" ht="15">
      <c r="D83" s="187"/>
    </row>
    <row r="84" ht="15">
      <c r="D84" s="187"/>
    </row>
    <row r="85" ht="15">
      <c r="D85" s="187"/>
    </row>
    <row r="86" ht="15">
      <c r="D86" s="187"/>
    </row>
    <row r="87" ht="15">
      <c r="D87" s="187"/>
    </row>
    <row r="88" ht="15">
      <c r="D88" s="187"/>
    </row>
    <row r="89" ht="15">
      <c r="D89" s="187"/>
    </row>
    <row r="90" ht="15">
      <c r="D90" s="187"/>
    </row>
    <row r="91" ht="15">
      <c r="D91" s="187"/>
    </row>
    <row r="92" ht="15">
      <c r="D92" s="187"/>
    </row>
    <row r="93" ht="15">
      <c r="D93" s="187"/>
    </row>
    <row r="94" ht="15">
      <c r="D94" s="187"/>
    </row>
    <row r="95" ht="15">
      <c r="D95" s="187"/>
    </row>
    <row r="96" ht="15">
      <c r="D96" s="187"/>
    </row>
    <row r="97" ht="15">
      <c r="D97" s="187"/>
    </row>
    <row r="98" ht="15">
      <c r="D98" s="187"/>
    </row>
    <row r="99" ht="15">
      <c r="D99" s="187"/>
    </row>
    <row r="100" ht="15">
      <c r="D100" s="187"/>
    </row>
    <row r="101" ht="15">
      <c r="D101" s="187"/>
    </row>
    <row r="102" ht="15">
      <c r="D102" s="187"/>
    </row>
    <row r="103" ht="15">
      <c r="D103" s="187"/>
    </row>
    <row r="104" ht="15">
      <c r="D104" s="187"/>
    </row>
    <row r="105" ht="15">
      <c r="D105" s="187"/>
    </row>
    <row r="106" ht="15">
      <c r="D106" s="187"/>
    </row>
    <row r="107" ht="15">
      <c r="D107" s="187"/>
    </row>
    <row r="108" ht="15">
      <c r="D108" s="187"/>
    </row>
    <row r="109" ht="15">
      <c r="D109" s="187"/>
    </row>
    <row r="110" ht="15">
      <c r="D110" s="187"/>
    </row>
    <row r="111" ht="15">
      <c r="D111" s="187"/>
    </row>
    <row r="112" ht="15">
      <c r="D112" s="187"/>
    </row>
    <row r="113" ht="15">
      <c r="D113" s="187"/>
    </row>
    <row r="114" ht="15">
      <c r="D114" s="187"/>
    </row>
    <row r="115" ht="15">
      <c r="D115" s="187"/>
    </row>
    <row r="116" ht="15">
      <c r="D116" s="187"/>
    </row>
    <row r="117" ht="15">
      <c r="D117" s="187"/>
    </row>
    <row r="118" ht="15">
      <c r="D118" s="187"/>
    </row>
    <row r="119" ht="15">
      <c r="D119" s="187"/>
    </row>
    <row r="120" ht="15">
      <c r="D120" s="187"/>
    </row>
    <row r="121" ht="15">
      <c r="D121" s="187"/>
    </row>
    <row r="122" ht="15">
      <c r="D122" s="187"/>
    </row>
    <row r="123" ht="15">
      <c r="D123" s="187"/>
    </row>
    <row r="124" ht="15">
      <c r="D124" s="187"/>
    </row>
    <row r="125" ht="15">
      <c r="D125" s="187"/>
    </row>
    <row r="126" ht="15">
      <c r="D126" s="187"/>
    </row>
    <row r="127" ht="15">
      <c r="D127" s="187"/>
    </row>
    <row r="128" ht="15">
      <c r="D128" s="187"/>
    </row>
    <row r="129" ht="15">
      <c r="D129" s="187"/>
    </row>
    <row r="130" ht="15">
      <c r="D130" s="187"/>
    </row>
    <row r="131" ht="15">
      <c r="D131" s="187"/>
    </row>
    <row r="132" ht="15">
      <c r="D132" s="187"/>
    </row>
    <row r="133" ht="15">
      <c r="D133" s="187"/>
    </row>
    <row r="134" ht="15">
      <c r="D134" s="187"/>
    </row>
    <row r="135" ht="15">
      <c r="D135" s="187"/>
    </row>
    <row r="136" ht="15">
      <c r="D136" s="187"/>
    </row>
    <row r="137" ht="15">
      <c r="D137" s="187"/>
    </row>
    <row r="138" ht="15">
      <c r="D138" s="187"/>
    </row>
    <row r="139" ht="15">
      <c r="D139" s="187"/>
    </row>
    <row r="140" ht="15">
      <c r="D140" s="187"/>
    </row>
    <row r="141" ht="15">
      <c r="D141" s="187"/>
    </row>
    <row r="142" ht="15">
      <c r="D142" s="187"/>
    </row>
    <row r="143" ht="15">
      <c r="D143" s="187"/>
    </row>
    <row r="144" ht="15">
      <c r="D144" s="187"/>
    </row>
    <row r="145" ht="15">
      <c r="D145" s="187"/>
    </row>
    <row r="146" ht="15">
      <c r="D146" s="187"/>
    </row>
    <row r="147" ht="15">
      <c r="D147" s="187"/>
    </row>
    <row r="148" ht="15">
      <c r="D148" s="187"/>
    </row>
    <row r="149" ht="15">
      <c r="D149" s="187"/>
    </row>
    <row r="150" ht="15">
      <c r="D150" s="187"/>
    </row>
    <row r="151" ht="15">
      <c r="D151" s="187"/>
    </row>
    <row r="152" ht="15">
      <c r="D152" s="187"/>
    </row>
    <row r="153" ht="15">
      <c r="D153" s="187"/>
    </row>
    <row r="154" ht="15">
      <c r="D154" s="187"/>
    </row>
    <row r="155" ht="15">
      <c r="D155" s="187"/>
    </row>
    <row r="156" ht="15">
      <c r="D156" s="187"/>
    </row>
    <row r="157" ht="15">
      <c r="D157" s="187"/>
    </row>
    <row r="158" ht="15">
      <c r="D158" s="187"/>
    </row>
    <row r="159" ht="15">
      <c r="D159" s="187"/>
    </row>
    <row r="160" ht="15">
      <c r="D160" s="187"/>
    </row>
    <row r="161" ht="15">
      <c r="D161" s="187"/>
    </row>
    <row r="162" ht="15">
      <c r="D162" s="187"/>
    </row>
    <row r="163" ht="15">
      <c r="D163" s="187"/>
    </row>
    <row r="164" ht="15">
      <c r="D164" s="187"/>
    </row>
    <row r="165" ht="15">
      <c r="D165" s="187"/>
    </row>
    <row r="166" ht="15">
      <c r="D166" s="187"/>
    </row>
    <row r="167" ht="15">
      <c r="D167" s="187"/>
    </row>
    <row r="168" ht="15">
      <c r="D168" s="187"/>
    </row>
    <row r="169" ht="15">
      <c r="D169" s="187"/>
    </row>
    <row r="170" ht="15">
      <c r="D170" s="187"/>
    </row>
    <row r="171" ht="15">
      <c r="D171" s="187"/>
    </row>
    <row r="172" ht="15">
      <c r="D172" s="187"/>
    </row>
    <row r="173" ht="15">
      <c r="D173" s="187"/>
    </row>
    <row r="174" ht="15">
      <c r="D174" s="187"/>
    </row>
    <row r="175" ht="15">
      <c r="D175" s="187"/>
    </row>
    <row r="176" ht="15">
      <c r="D176" s="187"/>
    </row>
    <row r="177" ht="15">
      <c r="D177" s="187"/>
    </row>
    <row r="178" ht="15">
      <c r="D178" s="187"/>
    </row>
    <row r="179" ht="15">
      <c r="D179" s="187"/>
    </row>
    <row r="180" ht="15">
      <c r="D180" s="187"/>
    </row>
    <row r="181" ht="15">
      <c r="D181" s="187"/>
    </row>
    <row r="182" ht="15">
      <c r="D182" s="187"/>
    </row>
    <row r="183" ht="15">
      <c r="D183" s="187"/>
    </row>
    <row r="184" ht="15">
      <c r="D184" s="187"/>
    </row>
    <row r="185" ht="15">
      <c r="D185" s="187"/>
    </row>
    <row r="186" ht="15">
      <c r="D186" s="187"/>
    </row>
    <row r="187" ht="15">
      <c r="D187" s="187"/>
    </row>
    <row r="188" ht="15">
      <c r="D188" s="187"/>
    </row>
    <row r="189" ht="15">
      <c r="D189" s="187"/>
    </row>
    <row r="190" ht="15">
      <c r="D190" s="187"/>
    </row>
    <row r="191" ht="15">
      <c r="D191" s="187"/>
    </row>
    <row r="192" ht="15">
      <c r="D192" s="187"/>
    </row>
    <row r="193" ht="15">
      <c r="D193" s="187"/>
    </row>
    <row r="194" ht="15">
      <c r="D194" s="187"/>
    </row>
    <row r="195" ht="15">
      <c r="D195" s="187"/>
    </row>
    <row r="196" ht="15">
      <c r="D196" s="187"/>
    </row>
    <row r="197" ht="15">
      <c r="D197" s="187"/>
    </row>
    <row r="198" ht="15">
      <c r="D198" s="187"/>
    </row>
    <row r="199" ht="15">
      <c r="D199" s="187"/>
    </row>
    <row r="200" ht="15">
      <c r="D200" s="187"/>
    </row>
    <row r="201" ht="15">
      <c r="D201" s="187"/>
    </row>
    <row r="202" ht="15">
      <c r="D202" s="187"/>
    </row>
    <row r="203" ht="15">
      <c r="D203" s="187"/>
    </row>
    <row r="204" ht="15">
      <c r="D204" s="187"/>
    </row>
    <row r="205" ht="15">
      <c r="D205" s="187"/>
    </row>
    <row r="206" ht="15">
      <c r="D206" s="187"/>
    </row>
    <row r="207" ht="15">
      <c r="D207" s="187"/>
    </row>
    <row r="208" ht="15">
      <c r="D208" s="187"/>
    </row>
    <row r="209" ht="15">
      <c r="D209" s="187"/>
    </row>
    <row r="210" ht="15">
      <c r="D210" s="187"/>
    </row>
    <row r="211" ht="15">
      <c r="D211" s="187"/>
    </row>
    <row r="212" ht="15">
      <c r="D212" s="187"/>
    </row>
    <row r="213" ht="15">
      <c r="D213" s="187"/>
    </row>
    <row r="214" ht="15">
      <c r="D214" s="187"/>
    </row>
    <row r="215" ht="15">
      <c r="D215" s="187"/>
    </row>
    <row r="216" ht="15">
      <c r="D216" s="187"/>
    </row>
    <row r="217" ht="15">
      <c r="D217" s="187"/>
    </row>
  </sheetData>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8"/>
  <dimension ref="A1:B216"/>
  <sheetViews>
    <sheetView workbookViewId="0" topLeftCell="A1">
      <selection pane="topLeft" activeCell="D9" sqref="D9"/>
    </sheetView>
  </sheetViews>
  <sheetFormatPr defaultColWidth="14.5703125" defaultRowHeight="12"/>
  <cols>
    <col min="1" max="1" width="14.4285714285714" style="54" customWidth="1"/>
    <col min="2" max="2" width="53.2857142857143" style="1" customWidth="1"/>
    <col min="3" max="16384" width="14.5714285714286" style="1"/>
  </cols>
  <sheetData>
    <row r="1" spans="1:2" ht="12">
      <c r="A1" s="52" t="s">
        <v>540</v>
      </c>
      <c r="B1" s="52" t="s">
        <v>541</v>
      </c>
    </row>
    <row r="2" spans="1:2" ht="12.75">
      <c r="A2" s="98" t="s">
        <v>542</v>
      </c>
      <c r="B2" s="98" t="s">
        <v>569</v>
      </c>
    </row>
    <row r="3" spans="1:2" ht="12">
      <c r="A3" s="53">
        <v>4</v>
      </c>
      <c r="B3" s="80"/>
    </row>
    <row r="4" spans="1:2" ht="25.5" customHeight="1">
      <c r="A4" s="53">
        <v>5</v>
      </c>
      <c r="B4" s="5"/>
    </row>
    <row r="5" spans="1:2" ht="96">
      <c r="A5" s="53">
        <v>6</v>
      </c>
      <c r="B5" s="80" t="s">
        <v>1007</v>
      </c>
    </row>
    <row r="6" ht="20.25" customHeight="1">
      <c r="A6" s="54">
        <v>7</v>
      </c>
    </row>
    <row r="7" ht="20.25" customHeight="1">
      <c r="A7" s="54">
        <v>12</v>
      </c>
    </row>
    <row r="8" ht="20.25" customHeight="1">
      <c r="A8" s="54">
        <v>13</v>
      </c>
    </row>
    <row r="9" ht="20.25" customHeight="1">
      <c r="A9" s="54">
        <v>14</v>
      </c>
    </row>
    <row r="10" ht="20.25" customHeight="1">
      <c r="A10" s="54">
        <v>15</v>
      </c>
    </row>
    <row r="11" ht="20.25" customHeight="1">
      <c r="A11" s="54">
        <v>16</v>
      </c>
    </row>
    <row r="12" spans="1:2" ht="24">
      <c r="A12" s="54">
        <v>17</v>
      </c>
      <c r="B12" s="80" t="s">
        <v>656</v>
      </c>
    </row>
    <row r="13" ht="20.25" customHeight="1">
      <c r="A13" s="54">
        <v>18</v>
      </c>
    </row>
    <row r="14" ht="20.25" customHeight="1">
      <c r="A14" s="54">
        <v>19</v>
      </c>
    </row>
    <row r="15" spans="1:2" ht="72">
      <c r="A15" s="54">
        <v>20</v>
      </c>
      <c r="B15" s="80" t="s">
        <v>638</v>
      </c>
    </row>
    <row r="16" spans="1:2" ht="36">
      <c r="A16" s="54">
        <v>23</v>
      </c>
      <c r="B16" s="80" t="s">
        <v>845</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3d97f872-2de0-4e00-b676-66c7a2679d52}" topLeftCell="A1">
      <selection pane="topLeft" activeCell="B21" sqref="B21"/>
      <pageMargins left="0.7" right="0.7" top="0.75" bottom="0.75" header="0.3" footer="0.3"/>
      <pageSetup orientation="portrait"/>
    </customSheetView>
    <customSheetView guid="{554124e1-56de-415d-bd5b-d93bd8bea5c0}" topLeftCell="A1">
      <selection pane="topLeft" activeCell="B18" sqref="B18"/>
      <pageMargins left="0.7" right="0.7" top="0.75" bottom="0.75" header="0.3" footer="0.3"/>
      <pageSetup orientation="portrait"/>
    </customSheetView>
  </customSheetView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2"/>
  <dimension ref="A1:I206"/>
  <sheetViews>
    <sheetView zoomScale="110" zoomScaleNormal="110" workbookViewId="0" topLeftCell="A109">
      <selection pane="topLeft" activeCell="B97" sqref="B97"/>
    </sheetView>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0" customWidth="1"/>
    <col min="9" max="9" width="33.4285714285714" style="80" customWidth="1"/>
    <col min="10" max="16384" width="9.14285714285714" style="1"/>
  </cols>
  <sheetData>
    <row r="1" spans="1:9" ht="34.9" customHeight="1">
      <c r="A1" s="88" t="s">
        <v>245</v>
      </c>
      <c r="B1" s="88" t="s">
        <v>234</v>
      </c>
      <c r="C1" s="88" t="s">
        <v>246</v>
      </c>
      <c r="D1" s="88" t="s">
        <v>235</v>
      </c>
      <c r="E1" s="88" t="s">
        <v>571</v>
      </c>
      <c r="F1" s="88" t="s">
        <v>573</v>
      </c>
      <c r="G1" s="28" t="s">
        <v>244</v>
      </c>
      <c r="H1" s="88" t="s">
        <v>581</v>
      </c>
      <c r="I1" s="88" t="s">
        <v>570</v>
      </c>
    </row>
    <row r="2" spans="1:9" ht="60">
      <c r="A2" s="31">
        <v>4.0999999999999996</v>
      </c>
      <c r="B2" s="31" t="s">
        <v>415</v>
      </c>
      <c r="C2" s="32" t="s">
        <v>8</v>
      </c>
      <c r="D2" s="79" t="s">
        <v>324</v>
      </c>
      <c r="E2" s="79" t="s">
        <v>572</v>
      </c>
      <c r="F2" s="83" t="s">
        <v>574</v>
      </c>
      <c r="G2" s="82" t="s">
        <v>555</v>
      </c>
      <c r="H2" s="86" t="s">
        <v>416</v>
      </c>
      <c r="I2" s="86"/>
    </row>
    <row r="3" spans="1:9" ht="60">
      <c r="A3" s="31">
        <v>4.0999999999999996</v>
      </c>
      <c r="B3" s="31" t="s">
        <v>415</v>
      </c>
      <c r="C3" s="32" t="s">
        <v>9</v>
      </c>
      <c r="D3" s="79" t="s">
        <v>325</v>
      </c>
      <c r="E3" s="79" t="s">
        <v>572</v>
      </c>
      <c r="F3" s="83" t="s">
        <v>574</v>
      </c>
      <c r="G3" s="82" t="s">
        <v>555</v>
      </c>
      <c r="H3" s="86" t="s">
        <v>416</v>
      </c>
      <c r="I3" s="86" t="s">
        <v>625</v>
      </c>
    </row>
    <row r="4" spans="1:9" ht="60">
      <c r="A4" s="31">
        <v>4.0999999999999996</v>
      </c>
      <c r="B4" s="31" t="s">
        <v>415</v>
      </c>
      <c r="C4" s="32" t="s">
        <v>10</v>
      </c>
      <c r="D4" s="79" t="s">
        <v>326</v>
      </c>
      <c r="E4" s="79" t="s">
        <v>572</v>
      </c>
      <c r="F4" s="83" t="s">
        <v>574</v>
      </c>
      <c r="G4" s="82" t="s">
        <v>555</v>
      </c>
      <c r="H4" s="86" t="s">
        <v>416</v>
      </c>
      <c r="I4" s="86" t="s">
        <v>626</v>
      </c>
    </row>
    <row r="5" spans="1:9" ht="60">
      <c r="A5" s="31">
        <v>4.0999999999999996</v>
      </c>
      <c r="B5" s="31" t="s">
        <v>415</v>
      </c>
      <c r="C5" s="32" t="s">
        <v>11</v>
      </c>
      <c r="D5" s="79" t="s">
        <v>327</v>
      </c>
      <c r="E5" s="79" t="s">
        <v>572</v>
      </c>
      <c r="F5" s="83" t="s">
        <v>574</v>
      </c>
      <c r="G5" s="82" t="s">
        <v>555</v>
      </c>
      <c r="H5" s="86" t="s">
        <v>416</v>
      </c>
      <c r="I5" s="86"/>
    </row>
    <row r="6" spans="1:9" ht="60">
      <c r="A6" s="31">
        <v>4.0999999999999996</v>
      </c>
      <c r="B6" s="31" t="s">
        <v>415</v>
      </c>
      <c r="C6" s="32" t="s">
        <v>12</v>
      </c>
      <c r="D6" s="79" t="s">
        <v>328</v>
      </c>
      <c r="E6" s="79" t="s">
        <v>572</v>
      </c>
      <c r="F6" s="83" t="s">
        <v>574</v>
      </c>
      <c r="G6" s="82" t="s">
        <v>555</v>
      </c>
      <c r="H6" s="86" t="s">
        <v>416</v>
      </c>
      <c r="I6" s="86"/>
    </row>
    <row r="7" spans="1:9" ht="60">
      <c r="A7" s="31">
        <v>4.0999999999999996</v>
      </c>
      <c r="B7" s="31" t="s">
        <v>415</v>
      </c>
      <c r="C7" s="32" t="s">
        <v>13</v>
      </c>
      <c r="D7" s="7" t="s">
        <v>329</v>
      </c>
      <c r="E7" s="79" t="s">
        <v>572</v>
      </c>
      <c r="F7" s="83" t="s">
        <v>574</v>
      </c>
      <c r="G7" s="82" t="s">
        <v>555</v>
      </c>
      <c r="H7" s="86" t="s">
        <v>416</v>
      </c>
      <c r="I7" s="86"/>
    </row>
    <row r="8" spans="1:9" ht="60">
      <c r="A8" s="31">
        <v>4.0999999999999996</v>
      </c>
      <c r="B8" s="31" t="s">
        <v>415</v>
      </c>
      <c r="C8" s="32" t="s">
        <v>14</v>
      </c>
      <c r="D8" s="79" t="s">
        <v>323</v>
      </c>
      <c r="E8" s="79" t="s">
        <v>572</v>
      </c>
      <c r="F8" s="83" t="s">
        <v>574</v>
      </c>
      <c r="G8" s="82" t="s">
        <v>555</v>
      </c>
      <c r="H8" s="86" t="s">
        <v>416</v>
      </c>
      <c r="I8" s="86"/>
    </row>
    <row r="9" spans="1:9" ht="60">
      <c r="A9" s="31">
        <v>4.0999999999999996</v>
      </c>
      <c r="B9" s="31" t="s">
        <v>415</v>
      </c>
      <c r="C9" s="32" t="s">
        <v>15</v>
      </c>
      <c r="D9" s="79" t="s">
        <v>322</v>
      </c>
      <c r="E9" s="79" t="s">
        <v>572</v>
      </c>
      <c r="F9" s="83" t="s">
        <v>574</v>
      </c>
      <c r="G9" s="82" t="s">
        <v>555</v>
      </c>
      <c r="H9" s="86" t="s">
        <v>416</v>
      </c>
      <c r="I9" s="86"/>
    </row>
    <row r="10" spans="1:9" ht="60">
      <c r="A10" s="31">
        <v>4.0999999999999996</v>
      </c>
      <c r="B10" s="31" t="s">
        <v>415</v>
      </c>
      <c r="C10" s="32" t="s">
        <v>16</v>
      </c>
      <c r="D10" s="79" t="s">
        <v>321</v>
      </c>
      <c r="E10" s="79" t="s">
        <v>572</v>
      </c>
      <c r="F10" s="83" t="s">
        <v>442</v>
      </c>
      <c r="G10" s="82" t="s">
        <v>555</v>
      </c>
      <c r="H10" s="86" t="s">
        <v>416</v>
      </c>
      <c r="I10" s="86"/>
    </row>
    <row r="11" spans="1:9" ht="60">
      <c r="A11" s="31">
        <v>4.0999999999999996</v>
      </c>
      <c r="B11" s="31" t="s">
        <v>415</v>
      </c>
      <c r="C11" s="32" t="s">
        <v>17</v>
      </c>
      <c r="D11" s="7" t="s">
        <v>320</v>
      </c>
      <c r="E11" s="79" t="s">
        <v>572</v>
      </c>
      <c r="F11" s="83" t="s">
        <v>574</v>
      </c>
      <c r="G11" s="82" t="s">
        <v>555</v>
      </c>
      <c r="H11" s="86" t="s">
        <v>416</v>
      </c>
      <c r="I11" s="86"/>
    </row>
    <row r="12" spans="1:9" ht="31.5" customHeight="1">
      <c r="A12" s="10">
        <v>4.20</v>
      </c>
      <c r="B12" s="31" t="s">
        <v>200</v>
      </c>
      <c r="C12" s="81" t="s">
        <v>7</v>
      </c>
      <c r="D12" s="79" t="s">
        <v>0</v>
      </c>
      <c r="E12" s="79" t="s">
        <v>572</v>
      </c>
      <c r="F12" s="83" t="s">
        <v>566</v>
      </c>
      <c r="G12" s="82" t="s">
        <v>555</v>
      </c>
      <c r="H12" s="86" t="s">
        <v>416</v>
      </c>
      <c r="I12" s="86"/>
    </row>
    <row r="13" spans="1:9" ht="60">
      <c r="A13" s="9">
        <v>4.30</v>
      </c>
      <c r="B13" s="31" t="s">
        <v>201</v>
      </c>
      <c r="C13" s="2" t="s">
        <v>18</v>
      </c>
      <c r="D13" s="17" t="s">
        <v>351</v>
      </c>
      <c r="E13" s="17" t="s">
        <v>344</v>
      </c>
      <c r="F13" s="83" t="s">
        <v>574</v>
      </c>
      <c r="G13" s="6" t="s">
        <v>236</v>
      </c>
      <c r="H13" s="86" t="s">
        <v>416</v>
      </c>
      <c r="I13" s="86"/>
    </row>
    <row r="14" spans="1:9" ht="60">
      <c r="A14" s="9">
        <v>4.30</v>
      </c>
      <c r="B14" s="31" t="s">
        <v>201</v>
      </c>
      <c r="C14" s="2" t="s">
        <v>19</v>
      </c>
      <c r="D14" s="9" t="s">
        <v>352</v>
      </c>
      <c r="E14" s="17" t="s">
        <v>344</v>
      </c>
      <c r="F14" s="83" t="s">
        <v>574</v>
      </c>
      <c r="G14" s="6" t="s">
        <v>236</v>
      </c>
      <c r="H14" s="86" t="s">
        <v>416</v>
      </c>
      <c r="I14" s="86"/>
    </row>
    <row r="15" spans="1:9" ht="60">
      <c r="A15" s="9">
        <v>4.30</v>
      </c>
      <c r="B15" s="31" t="s">
        <v>201</v>
      </c>
      <c r="C15" s="2" t="s">
        <v>20</v>
      </c>
      <c r="D15" s="9" t="s">
        <v>353</v>
      </c>
      <c r="E15" s="17" t="s">
        <v>344</v>
      </c>
      <c r="F15" s="83" t="s">
        <v>574</v>
      </c>
      <c r="G15" s="6" t="s">
        <v>236</v>
      </c>
      <c r="H15" s="86" t="s">
        <v>416</v>
      </c>
      <c r="I15" s="86"/>
    </row>
    <row r="16" spans="1:9" ht="60">
      <c r="A16" s="9">
        <v>4.30</v>
      </c>
      <c r="B16" s="31" t="s">
        <v>201</v>
      </c>
      <c r="C16" s="2" t="s">
        <v>21</v>
      </c>
      <c r="D16" s="9" t="s">
        <v>354</v>
      </c>
      <c r="E16" s="17" t="s">
        <v>344</v>
      </c>
      <c r="F16" s="83" t="s">
        <v>574</v>
      </c>
      <c r="G16" s="6" t="s">
        <v>236</v>
      </c>
      <c r="H16" s="86" t="s">
        <v>416</v>
      </c>
      <c r="I16" s="86"/>
    </row>
    <row r="17" spans="1:9" ht="60">
      <c r="A17" s="9">
        <v>4.30</v>
      </c>
      <c r="B17" s="31" t="s">
        <v>201</v>
      </c>
      <c r="C17" s="2" t="s">
        <v>22</v>
      </c>
      <c r="D17" s="9" t="s">
        <v>355</v>
      </c>
      <c r="E17" s="17" t="s">
        <v>344</v>
      </c>
      <c r="F17" s="83" t="s">
        <v>574</v>
      </c>
      <c r="G17" s="6" t="s">
        <v>236</v>
      </c>
      <c r="H17" s="86" t="s">
        <v>416</v>
      </c>
      <c r="I17" s="86"/>
    </row>
    <row r="18" spans="1:9" ht="60">
      <c r="A18" s="9">
        <v>4.30</v>
      </c>
      <c r="B18" s="31" t="s">
        <v>201</v>
      </c>
      <c r="C18" s="2" t="s">
        <v>23</v>
      </c>
      <c r="D18" s="9" t="s">
        <v>356</v>
      </c>
      <c r="E18" s="17" t="s">
        <v>344</v>
      </c>
      <c r="F18" s="83" t="s">
        <v>574</v>
      </c>
      <c r="G18" s="6" t="s">
        <v>236</v>
      </c>
      <c r="H18" s="86" t="s">
        <v>416</v>
      </c>
      <c r="I18" s="86"/>
    </row>
    <row r="19" spans="1:9" ht="60">
      <c r="A19" s="9">
        <v>4.30</v>
      </c>
      <c r="B19" s="31" t="s">
        <v>201</v>
      </c>
      <c r="C19" s="2" t="s">
        <v>24</v>
      </c>
      <c r="D19" s="9" t="s">
        <v>357</v>
      </c>
      <c r="E19" s="17" t="s">
        <v>344</v>
      </c>
      <c r="F19" s="83" t="s">
        <v>574</v>
      </c>
      <c r="G19" s="6" t="s">
        <v>236</v>
      </c>
      <c r="H19" s="86" t="s">
        <v>416</v>
      </c>
      <c r="I19" s="86"/>
    </row>
    <row r="20" spans="1:9" ht="60">
      <c r="A20" s="9">
        <v>4.30</v>
      </c>
      <c r="B20" s="31" t="s">
        <v>201</v>
      </c>
      <c r="C20" s="2" t="s">
        <v>25</v>
      </c>
      <c r="D20" s="9" t="s">
        <v>358</v>
      </c>
      <c r="E20" s="17" t="s">
        <v>344</v>
      </c>
      <c r="F20" s="83" t="s">
        <v>574</v>
      </c>
      <c r="G20" s="6" t="s">
        <v>236</v>
      </c>
      <c r="H20" s="86" t="s">
        <v>416</v>
      </c>
      <c r="I20" s="86"/>
    </row>
    <row r="21" spans="1:9" ht="60">
      <c r="A21" s="9">
        <v>4.30</v>
      </c>
      <c r="B21" s="31" t="s">
        <v>201</v>
      </c>
      <c r="C21" s="2" t="s">
        <v>26</v>
      </c>
      <c r="D21" s="9" t="s">
        <v>359</v>
      </c>
      <c r="E21" s="17" t="s">
        <v>344</v>
      </c>
      <c r="F21" s="83" t="s">
        <v>574</v>
      </c>
      <c r="G21" s="6" t="s">
        <v>236</v>
      </c>
      <c r="H21" s="86" t="s">
        <v>416</v>
      </c>
      <c r="I21" s="86"/>
    </row>
    <row r="22" spans="1:9" ht="60">
      <c r="A22" s="9">
        <v>4.30</v>
      </c>
      <c r="B22" s="31" t="s">
        <v>201</v>
      </c>
      <c r="C22" s="2" t="s">
        <v>27</v>
      </c>
      <c r="D22" s="9" t="s">
        <v>360</v>
      </c>
      <c r="E22" s="17" t="s">
        <v>344</v>
      </c>
      <c r="F22" s="83" t="s">
        <v>574</v>
      </c>
      <c r="G22" s="6" t="s">
        <v>236</v>
      </c>
      <c r="H22" s="86" t="s">
        <v>416</v>
      </c>
      <c r="I22" s="86"/>
    </row>
    <row r="23" spans="1:9" ht="60">
      <c r="A23" s="9">
        <v>4.30</v>
      </c>
      <c r="B23" s="31" t="s">
        <v>201</v>
      </c>
      <c r="C23" s="2" t="s">
        <v>28</v>
      </c>
      <c r="D23" s="9" t="s">
        <v>361</v>
      </c>
      <c r="E23" s="17" t="s">
        <v>344</v>
      </c>
      <c r="F23" s="83" t="s">
        <v>574</v>
      </c>
      <c r="G23" s="6" t="s">
        <v>236</v>
      </c>
      <c r="H23" s="86" t="s">
        <v>416</v>
      </c>
      <c r="I23" s="86"/>
    </row>
    <row r="24" spans="1:9" ht="60">
      <c r="A24" s="9">
        <v>4.30</v>
      </c>
      <c r="B24" s="31" t="s">
        <v>201</v>
      </c>
      <c r="C24" s="2" t="s">
        <v>29</v>
      </c>
      <c r="D24" s="9" t="s">
        <v>362</v>
      </c>
      <c r="E24" s="17" t="s">
        <v>344</v>
      </c>
      <c r="F24" s="83" t="s">
        <v>574</v>
      </c>
      <c r="G24" s="6" t="s">
        <v>236</v>
      </c>
      <c r="H24" s="86" t="s">
        <v>416</v>
      </c>
      <c r="I24" s="86"/>
    </row>
    <row r="25" spans="1:9" ht="60">
      <c r="A25" s="9">
        <v>4.30</v>
      </c>
      <c r="B25" s="31" t="s">
        <v>201</v>
      </c>
      <c r="C25" s="2" t="s">
        <v>30</v>
      </c>
      <c r="D25" s="9" t="s">
        <v>363</v>
      </c>
      <c r="E25" s="17" t="s">
        <v>344</v>
      </c>
      <c r="F25" s="83" t="s">
        <v>574</v>
      </c>
      <c r="G25" s="6" t="s">
        <v>236</v>
      </c>
      <c r="H25" s="86" t="s">
        <v>416</v>
      </c>
      <c r="I25" s="86"/>
    </row>
    <row r="26" spans="1:9" ht="60">
      <c r="A26" s="9">
        <v>4.30</v>
      </c>
      <c r="B26" s="31" t="s">
        <v>201</v>
      </c>
      <c r="C26" s="2" t="s">
        <v>31</v>
      </c>
      <c r="D26" s="9" t="s">
        <v>364</v>
      </c>
      <c r="E26" s="17" t="s">
        <v>344</v>
      </c>
      <c r="F26" s="83" t="s">
        <v>574</v>
      </c>
      <c r="G26" s="6" t="s">
        <v>236</v>
      </c>
      <c r="H26" s="86" t="s">
        <v>416</v>
      </c>
      <c r="I26" s="86"/>
    </row>
    <row r="27" spans="1:9" ht="48">
      <c r="A27" s="60">
        <v>4.30</v>
      </c>
      <c r="B27" s="93" t="s">
        <v>439</v>
      </c>
      <c r="C27" s="73" t="s">
        <v>438</v>
      </c>
      <c r="D27" s="60" t="s">
        <v>440</v>
      </c>
      <c r="E27" s="92" t="s">
        <v>344</v>
      </c>
      <c r="F27" s="83" t="s">
        <v>574</v>
      </c>
      <c r="G27" s="72" t="s">
        <v>236</v>
      </c>
      <c r="H27" s="91" t="s">
        <v>416</v>
      </c>
      <c r="I27" s="91"/>
    </row>
    <row r="28" spans="1:9" ht="36">
      <c r="A28" s="17">
        <v>4.4000000000000004</v>
      </c>
      <c r="B28" s="31" t="s">
        <v>303</v>
      </c>
      <c r="C28" s="3" t="s">
        <v>32</v>
      </c>
      <c r="D28" s="79" t="s">
        <v>1</v>
      </c>
      <c r="E28" s="79" t="s">
        <v>572</v>
      </c>
      <c r="F28" s="95" t="s">
        <v>442</v>
      </c>
      <c r="G28" s="82" t="s">
        <v>555</v>
      </c>
      <c r="H28" s="86" t="s">
        <v>416</v>
      </c>
      <c r="I28" s="86" t="s">
        <v>631</v>
      </c>
    </row>
    <row r="29" spans="1:9" ht="48">
      <c r="A29" s="17">
        <v>4.4000000000000004</v>
      </c>
      <c r="B29" s="31" t="s">
        <v>303</v>
      </c>
      <c r="C29" s="3" t="s">
        <v>33</v>
      </c>
      <c r="D29" s="79" t="s">
        <v>2</v>
      </c>
      <c r="E29" s="79" t="s">
        <v>572</v>
      </c>
      <c r="F29" s="83" t="s">
        <v>580</v>
      </c>
      <c r="G29" s="82" t="s">
        <v>555</v>
      </c>
      <c r="H29" s="86" t="s">
        <v>416</v>
      </c>
      <c r="I29" s="86"/>
    </row>
    <row r="30" spans="1:9" s="96" customFormat="1" ht="72">
      <c r="A30" s="92">
        <v>4.4000000000000004</v>
      </c>
      <c r="B30" s="93" t="s">
        <v>303</v>
      </c>
      <c r="C30" s="39" t="s">
        <v>34</v>
      </c>
      <c r="D30" s="84" t="s">
        <v>365</v>
      </c>
      <c r="E30" s="84" t="s">
        <v>345</v>
      </c>
      <c r="F30" s="83" t="s">
        <v>575</v>
      </c>
      <c r="G30" s="94" t="s">
        <v>237</v>
      </c>
      <c r="H30" s="95" t="s">
        <v>437</v>
      </c>
      <c r="I30" s="95"/>
    </row>
    <row r="31" spans="1:9" ht="36">
      <c r="A31" s="17">
        <v>4.4000000000000004</v>
      </c>
      <c r="B31" s="31" t="s">
        <v>303</v>
      </c>
      <c r="C31" s="3" t="s">
        <v>35</v>
      </c>
      <c r="D31" s="79" t="s">
        <v>266</v>
      </c>
      <c r="E31" s="79" t="s">
        <v>572</v>
      </c>
      <c r="F31" s="83" t="s">
        <v>580</v>
      </c>
      <c r="G31" s="82" t="s">
        <v>555</v>
      </c>
      <c r="H31" s="86" t="s">
        <v>416</v>
      </c>
      <c r="I31" s="86"/>
    </row>
    <row r="32" spans="1:9" ht="34.5" customHeight="1">
      <c r="A32" s="17">
        <v>4.4000000000000004</v>
      </c>
      <c r="B32" s="31" t="s">
        <v>303</v>
      </c>
      <c r="C32" s="3" t="s">
        <v>36</v>
      </c>
      <c r="D32" s="15" t="s">
        <v>368</v>
      </c>
      <c r="E32" s="7" t="s">
        <v>603</v>
      </c>
      <c r="F32" s="83" t="s">
        <v>574</v>
      </c>
      <c r="G32" s="82" t="s">
        <v>257</v>
      </c>
      <c r="H32" s="86" t="s">
        <v>416</v>
      </c>
      <c r="I32" s="86"/>
    </row>
    <row r="33" spans="1:9" ht="60">
      <c r="A33" s="17">
        <v>4.4000000000000004</v>
      </c>
      <c r="B33" s="31" t="s">
        <v>303</v>
      </c>
      <c r="C33" s="3" t="s">
        <v>37</v>
      </c>
      <c r="D33" s="79" t="s">
        <v>366</v>
      </c>
      <c r="E33" s="79" t="s">
        <v>345</v>
      </c>
      <c r="F33" s="83" t="s">
        <v>574</v>
      </c>
      <c r="G33" s="82" t="s">
        <v>237</v>
      </c>
      <c r="H33" s="86" t="s">
        <v>416</v>
      </c>
      <c r="I33" s="86"/>
    </row>
    <row r="34" spans="1:9" ht="72">
      <c r="A34" s="17">
        <v>4.4000000000000004</v>
      </c>
      <c r="B34" s="31" t="s">
        <v>303</v>
      </c>
      <c r="C34" s="3" t="s">
        <v>38</v>
      </c>
      <c r="D34" s="79" t="s">
        <v>367</v>
      </c>
      <c r="E34" s="79" t="s">
        <v>345</v>
      </c>
      <c r="F34" s="83" t="s">
        <v>574</v>
      </c>
      <c r="G34" s="82" t="s">
        <v>237</v>
      </c>
      <c r="H34" s="86" t="s">
        <v>416</v>
      </c>
      <c r="I34" s="86"/>
    </row>
    <row r="35" spans="1:9" ht="36">
      <c r="A35" s="17">
        <v>4.4000000000000004</v>
      </c>
      <c r="B35" s="31" t="s">
        <v>303</v>
      </c>
      <c r="C35" s="3" t="s">
        <v>39</v>
      </c>
      <c r="D35" s="79" t="s">
        <v>600</v>
      </c>
      <c r="E35" s="79" t="s">
        <v>572</v>
      </c>
      <c r="F35" s="83" t="s">
        <v>580</v>
      </c>
      <c r="G35" s="82" t="s">
        <v>555</v>
      </c>
      <c r="H35" s="86" t="s">
        <v>416</v>
      </c>
      <c r="I35" s="86"/>
    </row>
    <row r="36" spans="1:9" ht="36">
      <c r="A36" s="17">
        <v>4.4000000000000004</v>
      </c>
      <c r="B36" s="31" t="s">
        <v>303</v>
      </c>
      <c r="C36" s="3" t="s">
        <v>40</v>
      </c>
      <c r="D36" s="15" t="s">
        <v>601</v>
      </c>
      <c r="E36" s="7" t="s">
        <v>603</v>
      </c>
      <c r="F36" s="83" t="s">
        <v>574</v>
      </c>
      <c r="G36" s="82" t="s">
        <v>257</v>
      </c>
      <c r="H36" s="86" t="s">
        <v>416</v>
      </c>
      <c r="I36" s="86"/>
    </row>
    <row r="37" spans="1:9" ht="72">
      <c r="A37" s="17">
        <v>4.4000000000000004</v>
      </c>
      <c r="B37" s="31" t="s">
        <v>303</v>
      </c>
      <c r="C37" s="3" t="s">
        <v>41</v>
      </c>
      <c r="D37" s="79" t="s">
        <v>286</v>
      </c>
      <c r="E37" s="79" t="s">
        <v>345</v>
      </c>
      <c r="F37" s="83" t="s">
        <v>574</v>
      </c>
      <c r="G37" s="82" t="s">
        <v>237</v>
      </c>
      <c r="H37" s="86" t="s">
        <v>416</v>
      </c>
      <c r="I37" s="86"/>
    </row>
    <row r="38" spans="1:9" ht="24">
      <c r="A38" s="10">
        <v>5.0999999999999996</v>
      </c>
      <c r="B38" s="31" t="s">
        <v>3</v>
      </c>
      <c r="C38" s="81" t="s">
        <v>42</v>
      </c>
      <c r="D38" s="31" t="s">
        <v>287</v>
      </c>
      <c r="E38" s="79" t="s">
        <v>572</v>
      </c>
      <c r="F38" s="95" t="s">
        <v>442</v>
      </c>
      <c r="G38" s="82" t="s">
        <v>555</v>
      </c>
      <c r="H38" s="86" t="s">
        <v>584</v>
      </c>
      <c r="I38" s="86"/>
    </row>
    <row r="39" spans="1:9" ht="60">
      <c r="A39" s="10">
        <v>5.20</v>
      </c>
      <c r="B39" s="31" t="s">
        <v>202</v>
      </c>
      <c r="C39" s="81" t="s">
        <v>43</v>
      </c>
      <c r="D39" s="31" t="s">
        <v>202</v>
      </c>
      <c r="E39" s="79" t="s">
        <v>572</v>
      </c>
      <c r="F39" s="95" t="s">
        <v>442</v>
      </c>
      <c r="G39" s="82" t="s">
        <v>555</v>
      </c>
      <c r="H39" s="86" t="s">
        <v>584</v>
      </c>
      <c r="I39" s="86"/>
    </row>
    <row r="40" spans="1:9" ht="24">
      <c r="A40" s="10">
        <v>5.30</v>
      </c>
      <c r="B40" s="31" t="s">
        <v>203</v>
      </c>
      <c r="C40" s="81" t="s">
        <v>44</v>
      </c>
      <c r="D40" s="79" t="s">
        <v>288</v>
      </c>
      <c r="E40" s="79" t="s">
        <v>572</v>
      </c>
      <c r="F40" s="83" t="s">
        <v>575</v>
      </c>
      <c r="G40" s="82" t="s">
        <v>555</v>
      </c>
      <c r="H40" s="86" t="s">
        <v>416</v>
      </c>
      <c r="I40" s="86"/>
    </row>
    <row r="41" spans="1:9" ht="12">
      <c r="A41" s="10">
        <v>5.30</v>
      </c>
      <c r="B41" s="31" t="s">
        <v>203</v>
      </c>
      <c r="C41" s="81" t="s">
        <v>47</v>
      </c>
      <c r="D41" s="79" t="s">
        <v>289</v>
      </c>
      <c r="E41" s="79" t="s">
        <v>572</v>
      </c>
      <c r="F41" s="95" t="s">
        <v>442</v>
      </c>
      <c r="G41" s="82" t="s">
        <v>555</v>
      </c>
      <c r="H41" s="86" t="s">
        <v>416</v>
      </c>
      <c r="I41" s="86"/>
    </row>
    <row r="42" spans="1:9" ht="12">
      <c r="A42" s="10">
        <v>5.30</v>
      </c>
      <c r="B42" s="31" t="s">
        <v>203</v>
      </c>
      <c r="C42" s="81" t="s">
        <v>48</v>
      </c>
      <c r="D42" s="79" t="s">
        <v>290</v>
      </c>
      <c r="E42" s="79" t="s">
        <v>572</v>
      </c>
      <c r="F42" s="95" t="s">
        <v>442</v>
      </c>
      <c r="G42" s="82" t="s">
        <v>555</v>
      </c>
      <c r="H42" s="86" t="s">
        <v>416</v>
      </c>
      <c r="I42" s="86"/>
    </row>
    <row r="43" spans="1:9" ht="36">
      <c r="A43" s="10">
        <v>5.30</v>
      </c>
      <c r="B43" s="31" t="s">
        <v>203</v>
      </c>
      <c r="C43" s="81" t="s">
        <v>49</v>
      </c>
      <c r="D43" s="79" t="s">
        <v>291</v>
      </c>
      <c r="E43" s="79" t="s">
        <v>572</v>
      </c>
      <c r="F43" s="83" t="s">
        <v>580</v>
      </c>
      <c r="G43" s="82" t="s">
        <v>555</v>
      </c>
      <c r="H43" s="86" t="s">
        <v>583</v>
      </c>
      <c r="I43" s="86"/>
    </row>
    <row r="44" spans="1:9" ht="60">
      <c r="A44" s="11">
        <v>6.10</v>
      </c>
      <c r="B44" s="31" t="s">
        <v>204</v>
      </c>
      <c r="C44" s="81" t="s">
        <v>45</v>
      </c>
      <c r="D44" s="10" t="s">
        <v>369</v>
      </c>
      <c r="E44" s="10" t="s">
        <v>371</v>
      </c>
      <c r="F44" s="83" t="s">
        <v>574</v>
      </c>
      <c r="G44" s="6" t="s">
        <v>238</v>
      </c>
      <c r="H44" s="86" t="s">
        <v>416</v>
      </c>
      <c r="I44" s="86"/>
    </row>
    <row r="45" spans="1:9" ht="84">
      <c r="A45" s="10">
        <v>6.20</v>
      </c>
      <c r="B45" s="31" t="s">
        <v>205</v>
      </c>
      <c r="C45" s="81" t="s">
        <v>46</v>
      </c>
      <c r="D45" s="11" t="s">
        <v>370</v>
      </c>
      <c r="E45" s="11" t="s">
        <v>553</v>
      </c>
      <c r="F45" s="83" t="s">
        <v>574</v>
      </c>
      <c r="G45" s="6" t="s">
        <v>239</v>
      </c>
      <c r="H45" s="86" t="s">
        <v>416</v>
      </c>
      <c r="I45" s="86"/>
    </row>
    <row r="46" spans="1:9" ht="84">
      <c r="A46" s="10">
        <v>6.20</v>
      </c>
      <c r="B46" s="31" t="s">
        <v>205</v>
      </c>
      <c r="C46" s="81" t="s">
        <v>50</v>
      </c>
      <c r="D46" s="10" t="s">
        <v>372</v>
      </c>
      <c r="E46" s="11" t="s">
        <v>553</v>
      </c>
      <c r="F46" s="83" t="s">
        <v>574</v>
      </c>
      <c r="G46" s="6" t="s">
        <v>239</v>
      </c>
      <c r="H46" s="86" t="s">
        <v>416</v>
      </c>
      <c r="I46" s="86"/>
    </row>
    <row r="47" spans="1:9" ht="84">
      <c r="A47" s="10">
        <v>6.20</v>
      </c>
      <c r="B47" s="31" t="s">
        <v>205</v>
      </c>
      <c r="C47" s="81" t="s">
        <v>51</v>
      </c>
      <c r="D47" s="10" t="s">
        <v>373</v>
      </c>
      <c r="E47" s="11" t="s">
        <v>553</v>
      </c>
      <c r="F47" s="83" t="s">
        <v>574</v>
      </c>
      <c r="G47" s="6" t="s">
        <v>239</v>
      </c>
      <c r="H47" s="86" t="s">
        <v>416</v>
      </c>
      <c r="I47" s="86"/>
    </row>
    <row r="48" spans="1:9" ht="84">
      <c r="A48" s="10">
        <v>6.20</v>
      </c>
      <c r="B48" s="31" t="s">
        <v>205</v>
      </c>
      <c r="C48" s="81" t="s">
        <v>52</v>
      </c>
      <c r="D48" s="10" t="s">
        <v>382</v>
      </c>
      <c r="E48" s="11" t="s">
        <v>553</v>
      </c>
      <c r="F48" s="83" t="s">
        <v>574</v>
      </c>
      <c r="G48" s="6" t="s">
        <v>239</v>
      </c>
      <c r="H48" s="86" t="s">
        <v>416</v>
      </c>
      <c r="I48" s="86"/>
    </row>
    <row r="49" spans="1:9" ht="84">
      <c r="A49" s="10">
        <v>6.20</v>
      </c>
      <c r="B49" s="31" t="s">
        <v>205</v>
      </c>
      <c r="C49" s="81" t="s">
        <v>53</v>
      </c>
      <c r="D49" s="10" t="s">
        <v>374</v>
      </c>
      <c r="E49" s="11" t="s">
        <v>553</v>
      </c>
      <c r="F49" s="83" t="s">
        <v>574</v>
      </c>
      <c r="G49" s="6" t="s">
        <v>239</v>
      </c>
      <c r="H49" s="86" t="s">
        <v>416</v>
      </c>
      <c r="I49" s="86"/>
    </row>
    <row r="50" spans="1:9" ht="84">
      <c r="A50" s="10">
        <v>6.20</v>
      </c>
      <c r="B50" s="31" t="s">
        <v>205</v>
      </c>
      <c r="C50" s="81" t="s">
        <v>54</v>
      </c>
      <c r="D50" s="10" t="s">
        <v>375</v>
      </c>
      <c r="E50" s="11" t="s">
        <v>553</v>
      </c>
      <c r="F50" s="83" t="s">
        <v>574</v>
      </c>
      <c r="G50" s="6" t="s">
        <v>239</v>
      </c>
      <c r="H50" s="86" t="s">
        <v>416</v>
      </c>
      <c r="I50" s="86"/>
    </row>
    <row r="51" spans="1:9" ht="84">
      <c r="A51" s="10">
        <v>6.20</v>
      </c>
      <c r="B51" s="31" t="s">
        <v>205</v>
      </c>
      <c r="C51" s="81" t="s">
        <v>55</v>
      </c>
      <c r="D51" s="10" t="s">
        <v>381</v>
      </c>
      <c r="E51" s="11" t="s">
        <v>553</v>
      </c>
      <c r="F51" s="83" t="s">
        <v>574</v>
      </c>
      <c r="G51" s="6" t="s">
        <v>239</v>
      </c>
      <c r="H51" s="86" t="s">
        <v>416</v>
      </c>
      <c r="I51" s="86"/>
    </row>
    <row r="52" spans="1:9" ht="84">
      <c r="A52" s="10">
        <v>6.20</v>
      </c>
      <c r="B52" s="31" t="s">
        <v>205</v>
      </c>
      <c r="C52" s="81" t="s">
        <v>56</v>
      </c>
      <c r="D52" s="10" t="s">
        <v>380</v>
      </c>
      <c r="E52" s="11" t="s">
        <v>553</v>
      </c>
      <c r="F52" s="83" t="s">
        <v>574</v>
      </c>
      <c r="G52" s="6" t="s">
        <v>239</v>
      </c>
      <c r="H52" s="86" t="s">
        <v>416</v>
      </c>
      <c r="I52" s="86"/>
    </row>
    <row r="53" spans="1:9" ht="84">
      <c r="A53" s="10">
        <v>6.20</v>
      </c>
      <c r="B53" s="31" t="s">
        <v>205</v>
      </c>
      <c r="C53" s="81" t="s">
        <v>57</v>
      </c>
      <c r="D53" s="10" t="s">
        <v>379</v>
      </c>
      <c r="E53" s="11" t="s">
        <v>553</v>
      </c>
      <c r="F53" s="83" t="s">
        <v>574</v>
      </c>
      <c r="G53" s="6" t="s">
        <v>239</v>
      </c>
      <c r="H53" s="86" t="s">
        <v>416</v>
      </c>
      <c r="I53" s="86"/>
    </row>
    <row r="54" spans="1:9" ht="84">
      <c r="A54" s="10">
        <v>6.20</v>
      </c>
      <c r="B54" s="31" t="s">
        <v>205</v>
      </c>
      <c r="C54" s="81" t="s">
        <v>58</v>
      </c>
      <c r="D54" s="10" t="s">
        <v>304</v>
      </c>
      <c r="E54" s="11" t="s">
        <v>553</v>
      </c>
      <c r="F54" s="83" t="s">
        <v>574</v>
      </c>
      <c r="G54" s="6" t="s">
        <v>239</v>
      </c>
      <c r="H54" s="86" t="s">
        <v>416</v>
      </c>
      <c r="I54" s="86"/>
    </row>
    <row r="55" spans="1:9" ht="84">
      <c r="A55" s="10">
        <v>6.20</v>
      </c>
      <c r="B55" s="31" t="s">
        <v>205</v>
      </c>
      <c r="C55" s="81" t="s">
        <v>59</v>
      </c>
      <c r="D55" s="10" t="s">
        <v>305</v>
      </c>
      <c r="E55" s="11" t="s">
        <v>553</v>
      </c>
      <c r="F55" s="83" t="s">
        <v>574</v>
      </c>
      <c r="G55" s="6" t="s">
        <v>239</v>
      </c>
      <c r="H55" s="86" t="s">
        <v>416</v>
      </c>
      <c r="I55" s="86"/>
    </row>
    <row r="56" spans="1:9" ht="84">
      <c r="A56" s="10">
        <v>6.20</v>
      </c>
      <c r="B56" s="31" t="s">
        <v>205</v>
      </c>
      <c r="C56" s="81" t="s">
        <v>60</v>
      </c>
      <c r="D56" s="10" t="s">
        <v>378</v>
      </c>
      <c r="E56" s="11" t="s">
        <v>553</v>
      </c>
      <c r="F56" s="83" t="s">
        <v>574</v>
      </c>
      <c r="G56" s="6" t="s">
        <v>239</v>
      </c>
      <c r="H56" s="86" t="s">
        <v>416</v>
      </c>
      <c r="I56" s="86"/>
    </row>
    <row r="57" spans="1:9" ht="84">
      <c r="A57" s="10">
        <v>6.20</v>
      </c>
      <c r="B57" s="31" t="s">
        <v>205</v>
      </c>
      <c r="C57" s="81" t="s">
        <v>61</v>
      </c>
      <c r="D57" s="10" t="s">
        <v>377</v>
      </c>
      <c r="E57" s="11" t="s">
        <v>553</v>
      </c>
      <c r="F57" s="83" t="s">
        <v>574</v>
      </c>
      <c r="G57" s="6" t="s">
        <v>239</v>
      </c>
      <c r="H57" s="86" t="s">
        <v>416</v>
      </c>
      <c r="I57" s="86"/>
    </row>
    <row r="58" spans="1:9" ht="84">
      <c r="A58" s="10">
        <v>6.20</v>
      </c>
      <c r="B58" s="31" t="s">
        <v>205</v>
      </c>
      <c r="C58" s="81" t="s">
        <v>62</v>
      </c>
      <c r="D58" s="10" t="s">
        <v>376</v>
      </c>
      <c r="E58" s="11" t="s">
        <v>553</v>
      </c>
      <c r="F58" s="83" t="s">
        <v>574</v>
      </c>
      <c r="G58" s="6" t="s">
        <v>239</v>
      </c>
      <c r="H58" s="86" t="s">
        <v>416</v>
      </c>
      <c r="I58" s="86"/>
    </row>
    <row r="59" spans="1:9" s="96" customFormat="1" ht="60">
      <c r="A59" s="63">
        <v>6.20</v>
      </c>
      <c r="B59" s="93" t="s">
        <v>205</v>
      </c>
      <c r="C59" s="64" t="s">
        <v>63</v>
      </c>
      <c r="D59" s="63" t="s">
        <v>560</v>
      </c>
      <c r="E59" s="68" t="s">
        <v>477</v>
      </c>
      <c r="F59" s="83" t="s">
        <v>574</v>
      </c>
      <c r="G59" s="72" t="s">
        <v>239</v>
      </c>
      <c r="H59" s="91" t="s">
        <v>416</v>
      </c>
      <c r="I59" s="91"/>
    </row>
    <row r="60" spans="1:9" s="96" customFormat="1" ht="36">
      <c r="A60" s="63">
        <v>6.30</v>
      </c>
      <c r="B60" s="93" t="s">
        <v>4</v>
      </c>
      <c r="C60" s="64" t="s">
        <v>64</v>
      </c>
      <c r="D60" s="93" t="s">
        <v>294</v>
      </c>
      <c r="E60" s="79" t="s">
        <v>572</v>
      </c>
      <c r="F60" s="95" t="s">
        <v>442</v>
      </c>
      <c r="G60" s="94" t="s">
        <v>555</v>
      </c>
      <c r="H60" s="86" t="s">
        <v>584</v>
      </c>
      <c r="I60" s="91"/>
    </row>
    <row r="61" spans="1:9" s="96" customFormat="1" ht="84">
      <c r="A61" s="63">
        <v>6.40</v>
      </c>
      <c r="B61" s="93" t="s">
        <v>5</v>
      </c>
      <c r="C61" s="63" t="s">
        <v>459</v>
      </c>
      <c r="D61" s="63" t="s">
        <v>447</v>
      </c>
      <c r="E61" s="93"/>
      <c r="F61" s="95" t="s">
        <v>442</v>
      </c>
      <c r="G61" s="94" t="s">
        <v>555</v>
      </c>
      <c r="H61" s="91" t="s">
        <v>583</v>
      </c>
      <c r="I61" s="91"/>
    </row>
    <row r="62" spans="1:9" s="96" customFormat="1" ht="84">
      <c r="A62" s="63">
        <v>6.40</v>
      </c>
      <c r="B62" s="93" t="s">
        <v>5</v>
      </c>
      <c r="C62" s="63" t="s">
        <v>460</v>
      </c>
      <c r="D62" s="63" t="s">
        <v>473</v>
      </c>
      <c r="E62" s="93"/>
      <c r="F62" s="93" t="s">
        <v>564</v>
      </c>
      <c r="G62" s="94" t="s">
        <v>555</v>
      </c>
      <c r="H62" s="91" t="s">
        <v>583</v>
      </c>
      <c r="I62" s="91"/>
    </row>
    <row r="63" spans="1:9" s="96" customFormat="1" ht="84">
      <c r="A63" s="63">
        <v>6.40</v>
      </c>
      <c r="B63" s="93" t="s">
        <v>5</v>
      </c>
      <c r="C63" s="63" t="s">
        <v>461</v>
      </c>
      <c r="D63" s="63" t="s">
        <v>448</v>
      </c>
      <c r="E63" s="93"/>
      <c r="F63" s="95" t="s">
        <v>442</v>
      </c>
      <c r="G63" s="94" t="s">
        <v>555</v>
      </c>
      <c r="H63" s="91" t="s">
        <v>583</v>
      </c>
      <c r="I63" s="91"/>
    </row>
    <row r="64" spans="1:9" s="96" customFormat="1" ht="84">
      <c r="A64" s="63">
        <v>6.40</v>
      </c>
      <c r="B64" s="93" t="s">
        <v>5</v>
      </c>
      <c r="C64" s="63" t="s">
        <v>65</v>
      </c>
      <c r="D64" s="63" t="s">
        <v>474</v>
      </c>
      <c r="E64" s="93"/>
      <c r="F64" s="93" t="s">
        <v>564</v>
      </c>
      <c r="G64" s="94" t="s">
        <v>555</v>
      </c>
      <c r="H64" s="91" t="s">
        <v>583</v>
      </c>
      <c r="I64" s="91"/>
    </row>
    <row r="65" spans="1:9" s="96" customFormat="1" ht="84">
      <c r="A65" s="63">
        <v>6.40</v>
      </c>
      <c r="B65" s="93" t="s">
        <v>5</v>
      </c>
      <c r="C65" s="63" t="s">
        <v>462</v>
      </c>
      <c r="D65" s="63" t="s">
        <v>449</v>
      </c>
      <c r="E65" s="93"/>
      <c r="F65" s="83" t="s">
        <v>598</v>
      </c>
      <c r="G65" s="94" t="s">
        <v>555</v>
      </c>
      <c r="H65" s="91" t="s">
        <v>583</v>
      </c>
      <c r="I65" s="91"/>
    </row>
    <row r="66" spans="1:9" s="96" customFormat="1" ht="84">
      <c r="A66" s="63">
        <v>6.40</v>
      </c>
      <c r="B66" s="93" t="s">
        <v>5</v>
      </c>
      <c r="C66" s="63" t="s">
        <v>463</v>
      </c>
      <c r="D66" s="63" t="s">
        <v>475</v>
      </c>
      <c r="E66" s="93"/>
      <c r="F66" s="93" t="s">
        <v>564</v>
      </c>
      <c r="G66" s="94" t="s">
        <v>555</v>
      </c>
      <c r="H66" s="91" t="s">
        <v>583</v>
      </c>
      <c r="I66" s="91"/>
    </row>
    <row r="67" spans="1:9" s="96" customFormat="1" ht="84">
      <c r="A67" s="63">
        <v>6.40</v>
      </c>
      <c r="B67" s="93" t="s">
        <v>5</v>
      </c>
      <c r="C67" s="63" t="s">
        <v>464</v>
      </c>
      <c r="D67" s="63" t="s">
        <v>450</v>
      </c>
      <c r="E67" s="93"/>
      <c r="F67" s="95" t="s">
        <v>442</v>
      </c>
      <c r="G67" s="94" t="s">
        <v>555</v>
      </c>
      <c r="H67" s="91" t="s">
        <v>583</v>
      </c>
      <c r="I67" s="91"/>
    </row>
    <row r="68" spans="1:9" s="96" customFormat="1" ht="84">
      <c r="A68" s="63">
        <v>6.40</v>
      </c>
      <c r="B68" s="93" t="s">
        <v>5</v>
      </c>
      <c r="C68" s="63" t="s">
        <v>465</v>
      </c>
      <c r="D68" s="63" t="s">
        <v>451</v>
      </c>
      <c r="E68" s="93"/>
      <c r="F68" s="93" t="s">
        <v>564</v>
      </c>
      <c r="G68" s="94" t="s">
        <v>555</v>
      </c>
      <c r="H68" s="91" t="s">
        <v>583</v>
      </c>
      <c r="I68" s="91"/>
    </row>
    <row r="69" spans="1:9" s="96" customFormat="1" ht="84">
      <c r="A69" s="63">
        <v>6.40</v>
      </c>
      <c r="B69" s="93" t="s">
        <v>5</v>
      </c>
      <c r="C69" s="63" t="s">
        <v>466</v>
      </c>
      <c r="D69" s="63" t="s">
        <v>452</v>
      </c>
      <c r="E69" s="93"/>
      <c r="F69" s="95" t="s">
        <v>442</v>
      </c>
      <c r="G69" s="94" t="s">
        <v>555</v>
      </c>
      <c r="H69" s="91" t="s">
        <v>583</v>
      </c>
      <c r="I69" s="91"/>
    </row>
    <row r="70" spans="1:9" s="96" customFormat="1" ht="84">
      <c r="A70" s="63">
        <v>6.40</v>
      </c>
      <c r="B70" s="93" t="s">
        <v>5</v>
      </c>
      <c r="C70" s="63" t="s">
        <v>467</v>
      </c>
      <c r="D70" s="63" t="s">
        <v>453</v>
      </c>
      <c r="E70" s="93"/>
      <c r="F70" s="93" t="s">
        <v>564</v>
      </c>
      <c r="G70" s="94" t="s">
        <v>555</v>
      </c>
      <c r="H70" s="91" t="s">
        <v>583</v>
      </c>
      <c r="I70" s="91"/>
    </row>
    <row r="71" spans="1:9" s="96" customFormat="1" ht="84">
      <c r="A71" s="63">
        <v>6.40</v>
      </c>
      <c r="B71" s="93" t="s">
        <v>5</v>
      </c>
      <c r="C71" s="63" t="s">
        <v>468</v>
      </c>
      <c r="D71" s="63" t="s">
        <v>454</v>
      </c>
      <c r="E71" s="93"/>
      <c r="F71" s="95" t="s">
        <v>442</v>
      </c>
      <c r="G71" s="94" t="s">
        <v>555</v>
      </c>
      <c r="H71" s="91" t="s">
        <v>583</v>
      </c>
      <c r="I71" s="91"/>
    </row>
    <row r="72" spans="1:9" s="96" customFormat="1" ht="84">
      <c r="A72" s="63">
        <v>6.40</v>
      </c>
      <c r="B72" s="93" t="s">
        <v>5</v>
      </c>
      <c r="C72" s="63" t="s">
        <v>469</v>
      </c>
      <c r="D72" s="63" t="s">
        <v>455</v>
      </c>
      <c r="E72" s="93"/>
      <c r="F72" s="93" t="s">
        <v>564</v>
      </c>
      <c r="G72" s="94" t="s">
        <v>555</v>
      </c>
      <c r="H72" s="91" t="s">
        <v>583</v>
      </c>
      <c r="I72" s="91"/>
    </row>
    <row r="73" spans="1:9" s="96" customFormat="1" ht="84">
      <c r="A73" s="63">
        <v>6.40</v>
      </c>
      <c r="B73" s="93" t="s">
        <v>5</v>
      </c>
      <c r="C73" s="63" t="s">
        <v>470</v>
      </c>
      <c r="D73" s="64" t="s">
        <v>456</v>
      </c>
      <c r="E73" s="93"/>
      <c r="F73" s="95" t="s">
        <v>442</v>
      </c>
      <c r="G73" s="94" t="s">
        <v>555</v>
      </c>
      <c r="H73" s="91" t="s">
        <v>583</v>
      </c>
      <c r="I73" s="91"/>
    </row>
    <row r="74" spans="1:9" s="96" customFormat="1" ht="84">
      <c r="A74" s="63">
        <v>6.40</v>
      </c>
      <c r="B74" s="93" t="s">
        <v>5</v>
      </c>
      <c r="C74" s="63" t="s">
        <v>471</v>
      </c>
      <c r="D74" s="63" t="s">
        <v>457</v>
      </c>
      <c r="E74" s="93"/>
      <c r="F74" s="95" t="s">
        <v>442</v>
      </c>
      <c r="G74" s="94" t="s">
        <v>555</v>
      </c>
      <c r="H74" s="91" t="s">
        <v>416</v>
      </c>
      <c r="I74" s="91"/>
    </row>
    <row r="75" spans="1:9" s="96" customFormat="1" ht="84">
      <c r="A75" s="63">
        <v>6.40</v>
      </c>
      <c r="B75" s="93" t="s">
        <v>5</v>
      </c>
      <c r="C75" s="63" t="s">
        <v>472</v>
      </c>
      <c r="D75" s="63" t="s">
        <v>458</v>
      </c>
      <c r="E75" s="93"/>
      <c r="F75" s="93" t="s">
        <v>564</v>
      </c>
      <c r="G75" s="94" t="s">
        <v>555</v>
      </c>
      <c r="H75" s="91" t="s">
        <v>583</v>
      </c>
      <c r="I75" s="91"/>
    </row>
    <row r="76" spans="1:9" ht="60">
      <c r="A76" s="10">
        <v>6.50</v>
      </c>
      <c r="B76" s="31" t="s">
        <v>206</v>
      </c>
      <c r="C76" s="81" t="s">
        <v>554</v>
      </c>
      <c r="D76" s="79" t="s">
        <v>559</v>
      </c>
      <c r="E76" s="79" t="s">
        <v>572</v>
      </c>
      <c r="F76" s="83" t="s">
        <v>580</v>
      </c>
      <c r="G76" s="82" t="s">
        <v>555</v>
      </c>
      <c r="H76" s="95" t="s">
        <v>437</v>
      </c>
      <c r="I76" s="95"/>
    </row>
    <row r="77" spans="1:9" s="96" customFormat="1" ht="48">
      <c r="A77" s="68">
        <v>6.50</v>
      </c>
      <c r="B77" s="66" t="s">
        <v>441</v>
      </c>
      <c r="C77" s="67" t="s">
        <v>443</v>
      </c>
      <c r="D77" s="65" t="s">
        <v>444</v>
      </c>
      <c r="E77" s="79" t="s">
        <v>572</v>
      </c>
      <c r="F77" s="95" t="s">
        <v>442</v>
      </c>
      <c r="G77" s="94" t="s">
        <v>555</v>
      </c>
      <c r="H77" s="95" t="s">
        <v>437</v>
      </c>
      <c r="I77" s="95"/>
    </row>
    <row r="78" spans="1:9" s="96" customFormat="1" ht="48">
      <c r="A78" s="68">
        <v>6.50</v>
      </c>
      <c r="B78" s="66" t="s">
        <v>441</v>
      </c>
      <c r="C78" s="67" t="s">
        <v>537</v>
      </c>
      <c r="D78" s="65" t="s">
        <v>445</v>
      </c>
      <c r="E78" s="79" t="s">
        <v>572</v>
      </c>
      <c r="F78" s="95" t="s">
        <v>442</v>
      </c>
      <c r="G78" s="94" t="s">
        <v>555</v>
      </c>
      <c r="H78" s="95" t="s">
        <v>437</v>
      </c>
      <c r="I78" s="95"/>
    </row>
    <row r="79" spans="1:9" ht="60">
      <c r="A79" s="10">
        <v>6.50</v>
      </c>
      <c r="B79" s="31" t="s">
        <v>206</v>
      </c>
      <c r="C79" s="81" t="s">
        <v>66</v>
      </c>
      <c r="D79" s="79" t="s">
        <v>270</v>
      </c>
      <c r="E79" s="79" t="s">
        <v>572</v>
      </c>
      <c r="F79" s="83" t="s">
        <v>580</v>
      </c>
      <c r="G79" s="82" t="s">
        <v>555</v>
      </c>
      <c r="H79" s="95" t="s">
        <v>437</v>
      </c>
      <c r="I79" s="95"/>
    </row>
    <row r="80" spans="1:9" ht="60">
      <c r="A80" s="10">
        <v>6.50</v>
      </c>
      <c r="B80" s="31" t="s">
        <v>206</v>
      </c>
      <c r="C80" s="81" t="s">
        <v>67</v>
      </c>
      <c r="D80" s="79" t="s">
        <v>271</v>
      </c>
      <c r="E80" s="79" t="s">
        <v>572</v>
      </c>
      <c r="F80" s="83" t="s">
        <v>598</v>
      </c>
      <c r="G80" s="82" t="s">
        <v>555</v>
      </c>
      <c r="H80" s="95" t="s">
        <v>437</v>
      </c>
      <c r="I80" s="95"/>
    </row>
    <row r="81" spans="1:9" ht="60">
      <c r="A81" s="10">
        <v>6.50</v>
      </c>
      <c r="B81" s="31" t="s">
        <v>206</v>
      </c>
      <c r="C81" s="81" t="s">
        <v>68</v>
      </c>
      <c r="D81" s="79" t="s">
        <v>316</v>
      </c>
      <c r="E81" s="79" t="s">
        <v>572</v>
      </c>
      <c r="F81" s="83" t="s">
        <v>574</v>
      </c>
      <c r="G81" s="82" t="s">
        <v>555</v>
      </c>
      <c r="H81" s="95" t="s">
        <v>437</v>
      </c>
      <c r="I81" s="95"/>
    </row>
    <row r="82" spans="1:9" ht="60">
      <c r="A82" s="10">
        <v>6.50</v>
      </c>
      <c r="B82" s="31" t="s">
        <v>206</v>
      </c>
      <c r="C82" s="81" t="s">
        <v>315</v>
      </c>
      <c r="D82" s="79" t="s">
        <v>317</v>
      </c>
      <c r="E82" s="79" t="s">
        <v>572</v>
      </c>
      <c r="F82" s="83" t="s">
        <v>574</v>
      </c>
      <c r="G82" s="82" t="s">
        <v>555</v>
      </c>
      <c r="H82" s="95" t="s">
        <v>437</v>
      </c>
      <c r="I82" s="95"/>
    </row>
    <row r="83" spans="1:9" ht="36">
      <c r="A83" s="10">
        <v>6.60</v>
      </c>
      <c r="B83" s="31" t="s">
        <v>69</v>
      </c>
      <c r="C83" s="81" t="s">
        <v>70</v>
      </c>
      <c r="D83" s="79" t="s">
        <v>69</v>
      </c>
      <c r="E83" s="79" t="s">
        <v>572</v>
      </c>
      <c r="F83" s="83" t="s">
        <v>574</v>
      </c>
      <c r="G83" s="82" t="s">
        <v>555</v>
      </c>
      <c r="H83" s="86" t="s">
        <v>583</v>
      </c>
      <c r="I83" s="86"/>
    </row>
    <row r="84" spans="1:9" ht="36">
      <c r="A84" s="10">
        <v>6.70</v>
      </c>
      <c r="B84" s="31" t="s">
        <v>6</v>
      </c>
      <c r="C84" s="81" t="s">
        <v>71</v>
      </c>
      <c r="D84" s="79" t="s">
        <v>6</v>
      </c>
      <c r="E84" s="79" t="s">
        <v>572</v>
      </c>
      <c r="F84" s="83" t="s">
        <v>574</v>
      </c>
      <c r="G84" s="82" t="s">
        <v>555</v>
      </c>
      <c r="H84" s="86" t="s">
        <v>583</v>
      </c>
      <c r="I84" s="86"/>
    </row>
    <row r="85" spans="1:9" ht="36">
      <c r="A85" s="10">
        <v>6.80</v>
      </c>
      <c r="B85" s="31" t="s">
        <v>73</v>
      </c>
      <c r="C85" s="81" t="s">
        <v>72</v>
      </c>
      <c r="D85" s="83" t="s">
        <v>73</v>
      </c>
      <c r="E85" s="79" t="s">
        <v>572</v>
      </c>
      <c r="F85" s="83" t="s">
        <v>574</v>
      </c>
      <c r="G85" s="82" t="s">
        <v>555</v>
      </c>
      <c r="H85" s="86" t="s">
        <v>583</v>
      </c>
      <c r="I85" s="86"/>
    </row>
    <row r="86" spans="1:9" ht="24">
      <c r="A86" s="10">
        <v>7.10</v>
      </c>
      <c r="B86" s="31" t="s">
        <v>207</v>
      </c>
      <c r="C86" s="81" t="s">
        <v>77</v>
      </c>
      <c r="D86" s="79" t="s">
        <v>74</v>
      </c>
      <c r="E86" s="79" t="s">
        <v>572</v>
      </c>
      <c r="F86" s="95" t="s">
        <v>442</v>
      </c>
      <c r="G86" s="82" t="s">
        <v>555</v>
      </c>
      <c r="H86" s="86" t="s">
        <v>416</v>
      </c>
      <c r="I86" s="86"/>
    </row>
    <row r="87" spans="1:9" ht="36">
      <c r="A87" s="10">
        <v>7.10</v>
      </c>
      <c r="B87" s="31" t="s">
        <v>207</v>
      </c>
      <c r="C87" s="81" t="s">
        <v>78</v>
      </c>
      <c r="D87" s="10" t="s">
        <v>383</v>
      </c>
      <c r="E87" s="10" t="s">
        <v>331</v>
      </c>
      <c r="F87" s="83" t="s">
        <v>574</v>
      </c>
      <c r="G87" s="6" t="s">
        <v>240</v>
      </c>
      <c r="H87" s="86" t="s">
        <v>416</v>
      </c>
      <c r="I87" s="86"/>
    </row>
    <row r="88" spans="1:9" ht="24">
      <c r="A88" s="10">
        <v>7.10</v>
      </c>
      <c r="B88" s="31" t="s">
        <v>207</v>
      </c>
      <c r="C88" s="81" t="s">
        <v>79</v>
      </c>
      <c r="D88" s="10" t="s">
        <v>384</v>
      </c>
      <c r="E88" s="10" t="s">
        <v>331</v>
      </c>
      <c r="F88" s="83" t="s">
        <v>574</v>
      </c>
      <c r="G88" s="6" t="s">
        <v>240</v>
      </c>
      <c r="H88" s="86" t="s">
        <v>416</v>
      </c>
      <c r="I88" s="86"/>
    </row>
    <row r="89" spans="1:9" ht="36">
      <c r="A89" s="10">
        <v>7.10</v>
      </c>
      <c r="B89" s="31" t="s">
        <v>207</v>
      </c>
      <c r="C89" s="81" t="s">
        <v>80</v>
      </c>
      <c r="D89" s="10" t="s">
        <v>385</v>
      </c>
      <c r="E89" s="10" t="s">
        <v>331</v>
      </c>
      <c r="F89" s="83" t="s">
        <v>574</v>
      </c>
      <c r="G89" s="6" t="s">
        <v>240</v>
      </c>
      <c r="H89" s="86" t="s">
        <v>416</v>
      </c>
      <c r="I89" s="86"/>
    </row>
    <row r="90" spans="1:9" ht="36">
      <c r="A90" s="10">
        <v>7.10</v>
      </c>
      <c r="B90" s="31" t="s">
        <v>207</v>
      </c>
      <c r="C90" s="81" t="s">
        <v>81</v>
      </c>
      <c r="D90" s="10" t="s">
        <v>386</v>
      </c>
      <c r="E90" s="10" t="s">
        <v>331</v>
      </c>
      <c r="F90" s="83" t="s">
        <v>574</v>
      </c>
      <c r="G90" s="6" t="s">
        <v>240</v>
      </c>
      <c r="H90" s="86" t="s">
        <v>416</v>
      </c>
      <c r="I90" s="86"/>
    </row>
    <row r="91" spans="1:9" ht="60">
      <c r="A91" s="10">
        <v>7.10</v>
      </c>
      <c r="B91" s="31" t="s">
        <v>207</v>
      </c>
      <c r="C91" s="81" t="s">
        <v>82</v>
      </c>
      <c r="D91" s="10" t="s">
        <v>387</v>
      </c>
      <c r="E91" s="10" t="s">
        <v>331</v>
      </c>
      <c r="F91" s="83" t="s">
        <v>574</v>
      </c>
      <c r="G91" s="6" t="s">
        <v>240</v>
      </c>
      <c r="H91" s="86" t="s">
        <v>416</v>
      </c>
      <c r="I91" s="86"/>
    </row>
    <row r="92" spans="1:9" ht="36">
      <c r="A92" s="10">
        <v>7.10</v>
      </c>
      <c r="B92" s="31" t="s">
        <v>207</v>
      </c>
      <c r="C92" s="81" t="s">
        <v>83</v>
      </c>
      <c r="D92" s="10" t="s">
        <v>388</v>
      </c>
      <c r="E92" s="10" t="s">
        <v>331</v>
      </c>
      <c r="F92" s="83" t="s">
        <v>574</v>
      </c>
      <c r="G92" s="6" t="s">
        <v>240</v>
      </c>
      <c r="H92" s="86" t="s">
        <v>416</v>
      </c>
      <c r="I92" s="86"/>
    </row>
    <row r="93" spans="1:9" ht="60">
      <c r="A93" s="10">
        <v>7.10</v>
      </c>
      <c r="B93" s="31" t="s">
        <v>207</v>
      </c>
      <c r="C93" s="81" t="s">
        <v>84</v>
      </c>
      <c r="D93" s="10" t="s">
        <v>389</v>
      </c>
      <c r="E93" s="10" t="s">
        <v>331</v>
      </c>
      <c r="F93" s="83" t="s">
        <v>574</v>
      </c>
      <c r="G93" s="6" t="s">
        <v>240</v>
      </c>
      <c r="H93" s="86" t="s">
        <v>416</v>
      </c>
      <c r="I93" s="86"/>
    </row>
    <row r="94" spans="1:9" ht="24">
      <c r="A94" s="10">
        <v>7.10</v>
      </c>
      <c r="B94" s="31" t="s">
        <v>207</v>
      </c>
      <c r="C94" s="81" t="s">
        <v>85</v>
      </c>
      <c r="D94" s="10" t="s">
        <v>390</v>
      </c>
      <c r="E94" s="10" t="s">
        <v>331</v>
      </c>
      <c r="F94" s="83" t="s">
        <v>574</v>
      </c>
      <c r="G94" s="6" t="s">
        <v>240</v>
      </c>
      <c r="H94" s="86" t="s">
        <v>416</v>
      </c>
      <c r="I94" s="86"/>
    </row>
    <row r="95" spans="1:9" ht="24">
      <c r="A95" s="10">
        <v>7.10</v>
      </c>
      <c r="B95" s="31" t="s">
        <v>207</v>
      </c>
      <c r="C95" s="81" t="s">
        <v>86</v>
      </c>
      <c r="D95" s="79" t="s">
        <v>75</v>
      </c>
      <c r="E95" s="79" t="s">
        <v>572</v>
      </c>
      <c r="F95" s="95" t="s">
        <v>442</v>
      </c>
      <c r="G95" s="82" t="s">
        <v>555</v>
      </c>
      <c r="H95" s="86" t="s">
        <v>583</v>
      </c>
      <c r="I95" s="86"/>
    </row>
    <row r="96" spans="1:9" ht="48">
      <c r="A96" s="10">
        <v>7.10</v>
      </c>
      <c r="B96" s="31" t="s">
        <v>207</v>
      </c>
      <c r="C96" s="81" t="s">
        <v>87</v>
      </c>
      <c r="D96" s="79" t="s">
        <v>76</v>
      </c>
      <c r="E96" s="79" t="s">
        <v>572</v>
      </c>
      <c r="F96" s="95" t="s">
        <v>442</v>
      </c>
      <c r="G96" s="82" t="s">
        <v>555</v>
      </c>
      <c r="H96" s="86" t="s">
        <v>416</v>
      </c>
      <c r="I96" s="86"/>
    </row>
    <row r="97" spans="1:9" ht="60">
      <c r="A97" s="10">
        <v>7.20</v>
      </c>
      <c r="B97" s="31" t="s">
        <v>208</v>
      </c>
      <c r="C97" s="81" t="s">
        <v>89</v>
      </c>
      <c r="D97" s="79" t="s">
        <v>88</v>
      </c>
      <c r="E97" s="79" t="s">
        <v>572</v>
      </c>
      <c r="F97" s="83" t="s">
        <v>574</v>
      </c>
      <c r="G97" s="82" t="s">
        <v>555</v>
      </c>
      <c r="H97" s="86" t="s">
        <v>416</v>
      </c>
      <c r="I97" s="86"/>
    </row>
    <row r="98" spans="1:9" ht="72">
      <c r="A98" s="10">
        <v>7.30</v>
      </c>
      <c r="B98" s="31" t="s">
        <v>207</v>
      </c>
      <c r="C98" s="81" t="s">
        <v>99</v>
      </c>
      <c r="D98" s="10" t="s">
        <v>394</v>
      </c>
      <c r="E98" s="10" t="s">
        <v>346</v>
      </c>
      <c r="F98" s="83" t="s">
        <v>574</v>
      </c>
      <c r="G98" s="6" t="s">
        <v>655</v>
      </c>
      <c r="H98" s="86" t="s">
        <v>583</v>
      </c>
      <c r="I98" s="86"/>
    </row>
    <row r="99" spans="1:9" ht="60">
      <c r="A99" s="10">
        <v>7.30</v>
      </c>
      <c r="B99" s="31" t="s">
        <v>207</v>
      </c>
      <c r="C99" s="81" t="s">
        <v>100</v>
      </c>
      <c r="D99" s="10" t="s">
        <v>311</v>
      </c>
      <c r="E99" s="79" t="s">
        <v>572</v>
      </c>
      <c r="F99" s="83" t="s">
        <v>580</v>
      </c>
      <c r="G99" s="6" t="s">
        <v>655</v>
      </c>
      <c r="H99" s="86" t="s">
        <v>583</v>
      </c>
      <c r="I99" s="86"/>
    </row>
    <row r="100" spans="1:9" ht="48">
      <c r="A100" s="10">
        <v>7.30</v>
      </c>
      <c r="B100" s="31" t="s">
        <v>207</v>
      </c>
      <c r="C100" s="81" t="s">
        <v>101</v>
      </c>
      <c r="D100" s="10" t="s">
        <v>393</v>
      </c>
      <c r="E100" s="7" t="s">
        <v>603</v>
      </c>
      <c r="F100" s="83" t="s">
        <v>574</v>
      </c>
      <c r="G100" s="82" t="s">
        <v>312</v>
      </c>
      <c r="H100" s="86" t="s">
        <v>583</v>
      </c>
      <c r="I100" s="86"/>
    </row>
    <row r="101" spans="1:9" ht="60">
      <c r="A101" s="10">
        <v>7.30</v>
      </c>
      <c r="B101" s="31" t="s">
        <v>207</v>
      </c>
      <c r="C101" s="81" t="s">
        <v>102</v>
      </c>
      <c r="D101" s="10" t="s">
        <v>410</v>
      </c>
      <c r="E101" s="10" t="s">
        <v>346</v>
      </c>
      <c r="F101" s="83" t="s">
        <v>574</v>
      </c>
      <c r="G101" s="6" t="s">
        <v>655</v>
      </c>
      <c r="H101" s="86" t="s">
        <v>583</v>
      </c>
      <c r="I101" s="86"/>
    </row>
    <row r="102" spans="1:9" ht="72">
      <c r="A102" s="10">
        <v>7.30</v>
      </c>
      <c r="B102" s="31" t="s">
        <v>207</v>
      </c>
      <c r="C102" s="81" t="s">
        <v>309</v>
      </c>
      <c r="D102" s="10" t="s">
        <v>392</v>
      </c>
      <c r="E102" s="10" t="s">
        <v>346</v>
      </c>
      <c r="F102" s="83" t="s">
        <v>574</v>
      </c>
      <c r="G102" s="6" t="s">
        <v>241</v>
      </c>
      <c r="H102" s="86" t="s">
        <v>583</v>
      </c>
      <c r="I102" s="86"/>
    </row>
    <row r="103" spans="1:9" ht="48">
      <c r="A103" s="10">
        <v>7.30</v>
      </c>
      <c r="B103" s="31" t="s">
        <v>207</v>
      </c>
      <c r="C103" s="81" t="s">
        <v>103</v>
      </c>
      <c r="D103" s="10" t="s">
        <v>391</v>
      </c>
      <c r="E103" s="10" t="s">
        <v>347</v>
      </c>
      <c r="F103" s="83" t="s">
        <v>580</v>
      </c>
      <c r="G103" s="6" t="s">
        <v>241</v>
      </c>
      <c r="H103" s="86" t="s">
        <v>583</v>
      </c>
      <c r="I103" s="86"/>
    </row>
    <row r="104" spans="1:9" ht="60">
      <c r="A104" s="11">
        <v>7.30</v>
      </c>
      <c r="B104" s="31" t="s">
        <v>207</v>
      </c>
      <c r="C104" s="81" t="s">
        <v>310</v>
      </c>
      <c r="D104" s="10" t="s">
        <v>395</v>
      </c>
      <c r="E104" s="7" t="s">
        <v>603</v>
      </c>
      <c r="F104" s="83" t="s">
        <v>574</v>
      </c>
      <c r="G104" s="82" t="s">
        <v>312</v>
      </c>
      <c r="H104" s="86" t="s">
        <v>583</v>
      </c>
      <c r="I104" s="86"/>
    </row>
    <row r="105" spans="1:9" ht="36">
      <c r="A105" s="11">
        <v>12.10</v>
      </c>
      <c r="B105" s="31" t="s">
        <v>209</v>
      </c>
      <c r="C105" s="81" t="s">
        <v>107</v>
      </c>
      <c r="D105" s="79" t="s">
        <v>104</v>
      </c>
      <c r="E105" s="79" t="s">
        <v>572</v>
      </c>
      <c r="F105" s="83" t="s">
        <v>575</v>
      </c>
      <c r="G105" s="82" t="s">
        <v>555</v>
      </c>
      <c r="H105" s="86" t="s">
        <v>583</v>
      </c>
      <c r="I105" s="86"/>
    </row>
    <row r="106" spans="1:9" ht="36">
      <c r="A106" s="11">
        <v>12.10</v>
      </c>
      <c r="B106" s="31" t="s">
        <v>209</v>
      </c>
      <c r="C106" s="81" t="s">
        <v>108</v>
      </c>
      <c r="D106" s="79" t="s">
        <v>105</v>
      </c>
      <c r="E106" s="79" t="s">
        <v>572</v>
      </c>
      <c r="F106" s="83" t="s">
        <v>575</v>
      </c>
      <c r="G106" s="82" t="s">
        <v>555</v>
      </c>
      <c r="H106" s="86" t="s">
        <v>583</v>
      </c>
      <c r="I106" s="86"/>
    </row>
    <row r="107" spans="1:9" ht="36">
      <c r="A107" s="11">
        <v>12.10</v>
      </c>
      <c r="B107" s="31" t="s">
        <v>209</v>
      </c>
      <c r="C107" s="81" t="s">
        <v>109</v>
      </c>
      <c r="D107" s="79" t="s">
        <v>106</v>
      </c>
      <c r="E107" s="79" t="s">
        <v>572</v>
      </c>
      <c r="F107" s="83" t="s">
        <v>575</v>
      </c>
      <c r="G107" s="82" t="s">
        <v>555</v>
      </c>
      <c r="H107" s="86" t="s">
        <v>583</v>
      </c>
      <c r="I107" s="86"/>
    </row>
    <row r="108" spans="1:9" ht="36">
      <c r="A108" s="11">
        <v>12.20</v>
      </c>
      <c r="B108" s="31" t="s">
        <v>210</v>
      </c>
      <c r="C108" s="81" t="s">
        <v>113</v>
      </c>
      <c r="D108" s="79" t="s">
        <v>110</v>
      </c>
      <c r="E108" s="79" t="s">
        <v>572</v>
      </c>
      <c r="F108" s="83" t="s">
        <v>575</v>
      </c>
      <c r="G108" s="82" t="s">
        <v>555</v>
      </c>
      <c r="H108" s="86" t="s">
        <v>583</v>
      </c>
      <c r="I108" s="86"/>
    </row>
    <row r="109" spans="1:9" ht="36">
      <c r="A109" s="11">
        <v>12.20</v>
      </c>
      <c r="B109" s="31" t="s">
        <v>210</v>
      </c>
      <c r="C109" s="81" t="s">
        <v>114</v>
      </c>
      <c r="D109" s="79" t="s">
        <v>111</v>
      </c>
      <c r="E109" s="79" t="s">
        <v>572</v>
      </c>
      <c r="F109" s="83" t="s">
        <v>575</v>
      </c>
      <c r="G109" s="82" t="s">
        <v>555</v>
      </c>
      <c r="H109" s="86" t="s">
        <v>583</v>
      </c>
      <c r="I109" s="86"/>
    </row>
    <row r="110" spans="1:9" ht="36">
      <c r="A110" s="11">
        <v>12.20</v>
      </c>
      <c r="B110" s="31" t="s">
        <v>210</v>
      </c>
      <c r="C110" s="81" t="s">
        <v>115</v>
      </c>
      <c r="D110" s="79" t="s">
        <v>112</v>
      </c>
      <c r="E110" s="79" t="s">
        <v>572</v>
      </c>
      <c r="F110" s="83" t="s">
        <v>575</v>
      </c>
      <c r="G110" s="82" t="s">
        <v>555</v>
      </c>
      <c r="H110" s="86" t="s">
        <v>583</v>
      </c>
      <c r="I110" s="86"/>
    </row>
    <row r="111" spans="1:9" ht="29.25" customHeight="1">
      <c r="A111" s="11">
        <v>13.10</v>
      </c>
      <c r="B111" s="31" t="s">
        <v>211</v>
      </c>
      <c r="C111" s="81" t="s">
        <v>90</v>
      </c>
      <c r="D111" s="10" t="s">
        <v>295</v>
      </c>
      <c r="E111" s="79" t="s">
        <v>572</v>
      </c>
      <c r="F111" s="95" t="s">
        <v>442</v>
      </c>
      <c r="G111" s="82" t="s">
        <v>555</v>
      </c>
      <c r="H111" s="86" t="s">
        <v>585</v>
      </c>
      <c r="I111" s="86"/>
    </row>
    <row r="112" spans="1:9" ht="29.25" customHeight="1">
      <c r="A112" s="11">
        <v>13.10</v>
      </c>
      <c r="B112" s="31" t="s">
        <v>211</v>
      </c>
      <c r="C112" s="81" t="s">
        <v>91</v>
      </c>
      <c r="D112" s="10" t="s">
        <v>296</v>
      </c>
      <c r="E112" s="79" t="s">
        <v>572</v>
      </c>
      <c r="F112" s="95" t="s">
        <v>442</v>
      </c>
      <c r="G112" s="82" t="s">
        <v>555</v>
      </c>
      <c r="H112" s="86" t="s">
        <v>585</v>
      </c>
      <c r="I112" s="86"/>
    </row>
    <row r="113" spans="1:9" s="96" customFormat="1" ht="39" customHeight="1">
      <c r="A113" s="63">
        <v>13.10</v>
      </c>
      <c r="B113" s="93" t="s">
        <v>211</v>
      </c>
      <c r="C113" s="64" t="s">
        <v>428</v>
      </c>
      <c r="D113" s="63" t="s">
        <v>430</v>
      </c>
      <c r="E113" s="79" t="s">
        <v>572</v>
      </c>
      <c r="F113" s="95" t="s">
        <v>442</v>
      </c>
      <c r="G113" s="94" t="s">
        <v>555</v>
      </c>
      <c r="H113" s="86" t="s">
        <v>585</v>
      </c>
      <c r="I113" s="91"/>
    </row>
    <row r="114" spans="1:9" s="96" customFormat="1" ht="29.25" customHeight="1">
      <c r="A114" s="63">
        <v>13.10</v>
      </c>
      <c r="B114" s="93" t="s">
        <v>211</v>
      </c>
      <c r="C114" s="64" t="s">
        <v>429</v>
      </c>
      <c r="D114" s="63" t="s">
        <v>431</v>
      </c>
      <c r="E114" s="79"/>
      <c r="F114" s="95" t="s">
        <v>442</v>
      </c>
      <c r="G114" s="94" t="s">
        <v>555</v>
      </c>
      <c r="H114" s="91" t="s">
        <v>584</v>
      </c>
      <c r="I114" s="91"/>
    </row>
    <row r="115" spans="1:9" ht="24">
      <c r="A115" s="11">
        <v>13.10</v>
      </c>
      <c r="B115" s="31" t="s">
        <v>211</v>
      </c>
      <c r="C115" s="81" t="s">
        <v>92</v>
      </c>
      <c r="D115" s="10" t="s">
        <v>297</v>
      </c>
      <c r="E115" s="79"/>
      <c r="F115" s="95" t="s">
        <v>442</v>
      </c>
      <c r="G115" s="82" t="s">
        <v>555</v>
      </c>
      <c r="H115" s="91" t="s">
        <v>584</v>
      </c>
      <c r="I115" s="86"/>
    </row>
    <row r="116" spans="1:9" ht="48">
      <c r="A116" s="11">
        <v>14.10</v>
      </c>
      <c r="B116" s="31" t="s">
        <v>212</v>
      </c>
      <c r="C116" s="81" t="s">
        <v>120</v>
      </c>
      <c r="D116" s="79" t="s">
        <v>116</v>
      </c>
      <c r="E116" s="79" t="s">
        <v>572</v>
      </c>
      <c r="F116" s="83" t="s">
        <v>575</v>
      </c>
      <c r="G116" s="82" t="s">
        <v>555</v>
      </c>
      <c r="H116" s="86" t="s">
        <v>416</v>
      </c>
      <c r="I116" s="86"/>
    </row>
    <row r="117" spans="1:9" ht="48">
      <c r="A117" s="11">
        <v>14.10</v>
      </c>
      <c r="B117" s="31" t="s">
        <v>212</v>
      </c>
      <c r="C117" s="81" t="s">
        <v>121</v>
      </c>
      <c r="D117" s="79" t="s">
        <v>117</v>
      </c>
      <c r="E117" s="79" t="s">
        <v>572</v>
      </c>
      <c r="F117" s="83" t="s">
        <v>575</v>
      </c>
      <c r="G117" s="82" t="s">
        <v>555</v>
      </c>
      <c r="H117" s="86" t="s">
        <v>416</v>
      </c>
      <c r="I117" s="86"/>
    </row>
    <row r="118" spans="1:9" ht="48">
      <c r="A118" s="11">
        <v>14.10</v>
      </c>
      <c r="B118" s="31" t="s">
        <v>212</v>
      </c>
      <c r="C118" s="81" t="s">
        <v>122</v>
      </c>
      <c r="D118" s="79" t="s">
        <v>118</v>
      </c>
      <c r="E118" s="79" t="s">
        <v>572</v>
      </c>
      <c r="F118" s="83" t="s">
        <v>575</v>
      </c>
      <c r="G118" s="82" t="s">
        <v>555</v>
      </c>
      <c r="H118" s="86" t="s">
        <v>416</v>
      </c>
      <c r="I118" s="86"/>
    </row>
    <row r="119" spans="1:9" ht="48">
      <c r="A119" s="11">
        <v>14.10</v>
      </c>
      <c r="B119" s="31" t="s">
        <v>212</v>
      </c>
      <c r="C119" s="81" t="s">
        <v>123</v>
      </c>
      <c r="D119" s="79" t="s">
        <v>119</v>
      </c>
      <c r="E119" s="79" t="s">
        <v>572</v>
      </c>
      <c r="F119" s="83" t="s">
        <v>575</v>
      </c>
      <c r="G119" s="82" t="s">
        <v>555</v>
      </c>
      <c r="H119" s="86" t="s">
        <v>416</v>
      </c>
      <c r="I119" s="86"/>
    </row>
    <row r="120" spans="1:9" ht="12">
      <c r="A120" s="11">
        <v>15.10</v>
      </c>
      <c r="B120" s="31" t="s">
        <v>213</v>
      </c>
      <c r="C120" s="81" t="s">
        <v>126</v>
      </c>
      <c r="D120" s="79" t="s">
        <v>124</v>
      </c>
      <c r="E120" s="79" t="s">
        <v>572</v>
      </c>
      <c r="F120" s="83" t="s">
        <v>574</v>
      </c>
      <c r="G120" s="82" t="s">
        <v>555</v>
      </c>
      <c r="H120" s="86" t="s">
        <v>417</v>
      </c>
      <c r="I120" s="86"/>
    </row>
    <row r="121" spans="1:9" ht="12">
      <c r="A121" s="10">
        <v>15.10</v>
      </c>
      <c r="B121" s="31" t="s">
        <v>213</v>
      </c>
      <c r="C121" s="81" t="s">
        <v>127</v>
      </c>
      <c r="D121" s="79" t="s">
        <v>125</v>
      </c>
      <c r="E121" s="79" t="s">
        <v>572</v>
      </c>
      <c r="F121" s="83" t="s">
        <v>574</v>
      </c>
      <c r="G121" s="82" t="s">
        <v>555</v>
      </c>
      <c r="H121" s="86" t="s">
        <v>417</v>
      </c>
      <c r="I121" s="86"/>
    </row>
    <row r="122" spans="1:9" ht="24">
      <c r="A122" s="10">
        <v>15.20</v>
      </c>
      <c r="B122" s="31" t="s">
        <v>214</v>
      </c>
      <c r="C122" s="81" t="s">
        <v>154</v>
      </c>
      <c r="D122" s="79" t="s">
        <v>147</v>
      </c>
      <c r="E122" s="79" t="s">
        <v>572</v>
      </c>
      <c r="F122" s="83" t="s">
        <v>574</v>
      </c>
      <c r="G122" s="82" t="s">
        <v>555</v>
      </c>
      <c r="H122" s="86" t="s">
        <v>417</v>
      </c>
      <c r="I122" s="86"/>
    </row>
    <row r="123" spans="1:9" ht="24">
      <c r="A123" s="10">
        <v>15.20</v>
      </c>
      <c r="B123" s="31" t="s">
        <v>214</v>
      </c>
      <c r="C123" s="81" t="s">
        <v>155</v>
      </c>
      <c r="D123" s="79" t="s">
        <v>148</v>
      </c>
      <c r="E123" s="79" t="s">
        <v>572</v>
      </c>
      <c r="F123" s="83" t="s">
        <v>574</v>
      </c>
      <c r="G123" s="82" t="s">
        <v>555</v>
      </c>
      <c r="H123" s="86" t="s">
        <v>417</v>
      </c>
      <c r="I123" s="86"/>
    </row>
    <row r="124" spans="1:9" ht="24">
      <c r="A124" s="10">
        <v>15.20</v>
      </c>
      <c r="B124" s="31" t="s">
        <v>214</v>
      </c>
      <c r="C124" s="81" t="s">
        <v>156</v>
      </c>
      <c r="D124" s="79" t="s">
        <v>149</v>
      </c>
      <c r="E124" s="79" t="s">
        <v>572</v>
      </c>
      <c r="F124" s="83" t="s">
        <v>574</v>
      </c>
      <c r="G124" s="82" t="s">
        <v>555</v>
      </c>
      <c r="H124" s="86" t="s">
        <v>417</v>
      </c>
      <c r="I124" s="86"/>
    </row>
    <row r="125" spans="1:9" ht="24">
      <c r="A125" s="10">
        <v>15.20</v>
      </c>
      <c r="B125" s="31" t="s">
        <v>214</v>
      </c>
      <c r="C125" s="81" t="s">
        <v>157</v>
      </c>
      <c r="D125" s="79" t="s">
        <v>150</v>
      </c>
      <c r="E125" s="79" t="s">
        <v>572</v>
      </c>
      <c r="F125" s="83" t="s">
        <v>574</v>
      </c>
      <c r="G125" s="82" t="s">
        <v>555</v>
      </c>
      <c r="H125" s="86" t="s">
        <v>417</v>
      </c>
      <c r="I125" s="86"/>
    </row>
    <row r="126" spans="1:9" ht="24">
      <c r="A126" s="10">
        <v>15.20</v>
      </c>
      <c r="B126" s="31" t="s">
        <v>214</v>
      </c>
      <c r="C126" s="81" t="s">
        <v>158</v>
      </c>
      <c r="D126" s="79" t="s">
        <v>151</v>
      </c>
      <c r="E126" s="79" t="s">
        <v>572</v>
      </c>
      <c r="F126" s="83" t="s">
        <v>574</v>
      </c>
      <c r="G126" s="82" t="s">
        <v>555</v>
      </c>
      <c r="H126" s="86" t="s">
        <v>417</v>
      </c>
      <c r="I126" s="86"/>
    </row>
    <row r="127" spans="1:9" ht="24">
      <c r="A127" s="10">
        <v>15.20</v>
      </c>
      <c r="B127" s="31" t="s">
        <v>214</v>
      </c>
      <c r="C127" s="81" t="s">
        <v>159</v>
      </c>
      <c r="D127" s="79" t="s">
        <v>152</v>
      </c>
      <c r="E127" s="79" t="s">
        <v>572</v>
      </c>
      <c r="F127" s="95" t="s">
        <v>442</v>
      </c>
      <c r="G127" s="82" t="s">
        <v>555</v>
      </c>
      <c r="H127" s="86" t="s">
        <v>417</v>
      </c>
      <c r="I127" s="86"/>
    </row>
    <row r="128" spans="1:9" ht="24">
      <c r="A128" s="10">
        <v>15.20</v>
      </c>
      <c r="B128" s="31" t="s">
        <v>214</v>
      </c>
      <c r="C128" s="81" t="s">
        <v>160</v>
      </c>
      <c r="D128" s="79" t="s">
        <v>153</v>
      </c>
      <c r="E128" s="79" t="s">
        <v>572</v>
      </c>
      <c r="F128" s="95" t="s">
        <v>442</v>
      </c>
      <c r="G128" s="82" t="s">
        <v>555</v>
      </c>
      <c r="H128" s="86" t="s">
        <v>417</v>
      </c>
      <c r="I128" s="86"/>
    </row>
    <row r="129" spans="1:9" ht="24">
      <c r="A129" s="10">
        <v>15.30</v>
      </c>
      <c r="B129" s="31" t="s">
        <v>215</v>
      </c>
      <c r="C129" s="81" t="s">
        <v>163</v>
      </c>
      <c r="D129" s="79" t="s">
        <v>161</v>
      </c>
      <c r="E129" s="79" t="s">
        <v>572</v>
      </c>
      <c r="F129" s="83" t="s">
        <v>575</v>
      </c>
      <c r="G129" s="82" t="s">
        <v>555</v>
      </c>
      <c r="H129" s="86" t="s">
        <v>417</v>
      </c>
      <c r="I129" s="86"/>
    </row>
    <row r="130" spans="1:9" ht="24">
      <c r="A130" s="10">
        <v>15.30</v>
      </c>
      <c r="B130" s="31" t="s">
        <v>215</v>
      </c>
      <c r="C130" s="81" t="s">
        <v>164</v>
      </c>
      <c r="D130" s="79" t="s">
        <v>162</v>
      </c>
      <c r="E130" s="79" t="s">
        <v>572</v>
      </c>
      <c r="F130" s="83" t="s">
        <v>575</v>
      </c>
      <c r="G130" s="82" t="s">
        <v>555</v>
      </c>
      <c r="H130" s="86" t="s">
        <v>417</v>
      </c>
      <c r="I130" s="86"/>
    </row>
    <row r="131" spans="1:9" ht="84">
      <c r="A131" s="10">
        <v>16.10</v>
      </c>
      <c r="B131" s="31" t="s">
        <v>216</v>
      </c>
      <c r="C131" s="81" t="s">
        <v>131</v>
      </c>
      <c r="D131" s="79" t="s">
        <v>128</v>
      </c>
      <c r="E131" s="79" t="s">
        <v>572</v>
      </c>
      <c r="F131" s="83" t="s">
        <v>574</v>
      </c>
      <c r="G131" s="82" t="s">
        <v>555</v>
      </c>
      <c r="H131" s="86" t="s">
        <v>416</v>
      </c>
      <c r="I131" s="86"/>
    </row>
    <row r="132" spans="1:9" ht="84">
      <c r="A132" s="10">
        <v>16.10</v>
      </c>
      <c r="B132" s="31" t="s">
        <v>216</v>
      </c>
      <c r="C132" s="81" t="s">
        <v>130</v>
      </c>
      <c r="D132" s="79" t="s">
        <v>129</v>
      </c>
      <c r="E132" s="79" t="s">
        <v>572</v>
      </c>
      <c r="F132" s="83" t="s">
        <v>574</v>
      </c>
      <c r="G132" s="82" t="s">
        <v>555</v>
      </c>
      <c r="H132" s="86" t="s">
        <v>416</v>
      </c>
      <c r="I132" s="86"/>
    </row>
    <row r="133" spans="1:9" ht="48">
      <c r="A133" s="10">
        <v>16.20</v>
      </c>
      <c r="B133" s="31" t="s">
        <v>218</v>
      </c>
      <c r="C133" s="81" t="s">
        <v>165</v>
      </c>
      <c r="D133" s="10" t="s">
        <v>272</v>
      </c>
      <c r="E133" s="79" t="s">
        <v>572</v>
      </c>
      <c r="F133" s="83" t="s">
        <v>575</v>
      </c>
      <c r="G133" s="82" t="s">
        <v>555</v>
      </c>
      <c r="H133" s="86" t="s">
        <v>416</v>
      </c>
      <c r="I133" s="86"/>
    </row>
    <row r="134" spans="1:9" ht="48">
      <c r="A134" s="10">
        <v>16.20</v>
      </c>
      <c r="B134" s="31" t="s">
        <v>218</v>
      </c>
      <c r="C134" s="81" t="s">
        <v>166</v>
      </c>
      <c r="D134" s="10" t="s">
        <v>264</v>
      </c>
      <c r="E134" s="79" t="s">
        <v>572</v>
      </c>
      <c r="F134" s="83" t="s">
        <v>575</v>
      </c>
      <c r="G134" s="82" t="s">
        <v>555</v>
      </c>
      <c r="H134" s="86" t="s">
        <v>416</v>
      </c>
      <c r="I134" s="86"/>
    </row>
    <row r="135" spans="1:9" ht="48">
      <c r="A135" s="10">
        <v>16.20</v>
      </c>
      <c r="B135" s="31" t="s">
        <v>218</v>
      </c>
      <c r="C135" s="81" t="s">
        <v>167</v>
      </c>
      <c r="D135" s="10" t="s">
        <v>273</v>
      </c>
      <c r="E135" s="79" t="s">
        <v>572</v>
      </c>
      <c r="F135" s="83" t="s">
        <v>575</v>
      </c>
      <c r="G135" s="82" t="s">
        <v>555</v>
      </c>
      <c r="H135" s="86" t="s">
        <v>416</v>
      </c>
      <c r="I135" s="86"/>
    </row>
    <row r="136" spans="1:9" ht="48">
      <c r="A136" s="10">
        <v>16.20</v>
      </c>
      <c r="B136" s="31" t="s">
        <v>218</v>
      </c>
      <c r="C136" s="81" t="s">
        <v>168</v>
      </c>
      <c r="D136" s="10" t="s">
        <v>274</v>
      </c>
      <c r="E136" s="79" t="s">
        <v>572</v>
      </c>
      <c r="F136" s="83" t="s">
        <v>575</v>
      </c>
      <c r="G136" s="82" t="s">
        <v>555</v>
      </c>
      <c r="H136" s="86" t="s">
        <v>416</v>
      </c>
      <c r="I136" s="86"/>
    </row>
    <row r="137" spans="1:9" ht="48">
      <c r="A137" s="10">
        <v>16.20</v>
      </c>
      <c r="B137" s="31" t="s">
        <v>218</v>
      </c>
      <c r="C137" s="81" t="s">
        <v>169</v>
      </c>
      <c r="D137" s="10" t="s">
        <v>275</v>
      </c>
      <c r="E137" s="79" t="s">
        <v>572</v>
      </c>
      <c r="F137" s="83" t="s">
        <v>575</v>
      </c>
      <c r="G137" s="82" t="s">
        <v>555</v>
      </c>
      <c r="H137" s="86" t="s">
        <v>416</v>
      </c>
      <c r="I137" s="86"/>
    </row>
    <row r="138" spans="1:9" ht="48">
      <c r="A138" s="10">
        <v>16.20</v>
      </c>
      <c r="B138" s="31" t="s">
        <v>218</v>
      </c>
      <c r="C138" s="81" t="s">
        <v>170</v>
      </c>
      <c r="D138" s="10" t="s">
        <v>276</v>
      </c>
      <c r="E138" s="79" t="s">
        <v>572</v>
      </c>
      <c r="F138" s="83" t="s">
        <v>575</v>
      </c>
      <c r="G138" s="82" t="s">
        <v>555</v>
      </c>
      <c r="H138" s="86" t="s">
        <v>416</v>
      </c>
      <c r="I138" s="86"/>
    </row>
    <row r="139" spans="1:9" ht="48">
      <c r="A139" s="10">
        <v>16.20</v>
      </c>
      <c r="B139" s="31" t="s">
        <v>218</v>
      </c>
      <c r="C139" s="81" t="s">
        <v>171</v>
      </c>
      <c r="D139" s="10" t="s">
        <v>277</v>
      </c>
      <c r="E139" s="79" t="s">
        <v>572</v>
      </c>
      <c r="F139" s="83" t="s">
        <v>575</v>
      </c>
      <c r="G139" s="82" t="s">
        <v>555</v>
      </c>
      <c r="H139" s="86" t="s">
        <v>416</v>
      </c>
      <c r="I139" s="86"/>
    </row>
    <row r="140" spans="1:9" ht="48">
      <c r="A140" s="10">
        <v>16.20</v>
      </c>
      <c r="B140" s="31" t="s">
        <v>218</v>
      </c>
      <c r="C140" s="81" t="s">
        <v>318</v>
      </c>
      <c r="D140" s="85" t="s">
        <v>396</v>
      </c>
      <c r="E140" s="85" t="s">
        <v>408</v>
      </c>
      <c r="F140" s="83" t="s">
        <v>575</v>
      </c>
      <c r="G140" s="82" t="s">
        <v>242</v>
      </c>
      <c r="H140" s="86" t="s">
        <v>416</v>
      </c>
      <c r="I140" s="86"/>
    </row>
    <row r="141" spans="1:9" ht="48">
      <c r="A141" s="10">
        <v>16.20</v>
      </c>
      <c r="B141" s="31" t="s">
        <v>218</v>
      </c>
      <c r="C141" s="81" t="s">
        <v>172</v>
      </c>
      <c r="D141" s="11" t="s">
        <v>278</v>
      </c>
      <c r="E141" s="79" t="s">
        <v>572</v>
      </c>
      <c r="F141" s="83" t="s">
        <v>575</v>
      </c>
      <c r="G141" s="82" t="s">
        <v>555</v>
      </c>
      <c r="H141" s="86" t="s">
        <v>416</v>
      </c>
      <c r="I141" s="86"/>
    </row>
    <row r="142" spans="1:9" ht="48">
      <c r="A142" s="10">
        <v>16.20</v>
      </c>
      <c r="B142" s="31" t="s">
        <v>218</v>
      </c>
      <c r="C142" s="81" t="s">
        <v>173</v>
      </c>
      <c r="D142" s="10" t="s">
        <v>247</v>
      </c>
      <c r="E142" s="79" t="s">
        <v>572</v>
      </c>
      <c r="F142" s="83" t="s">
        <v>575</v>
      </c>
      <c r="G142" s="82" t="s">
        <v>555</v>
      </c>
      <c r="H142" s="86" t="s">
        <v>416</v>
      </c>
      <c r="I142" s="86"/>
    </row>
    <row r="143" spans="1:9" ht="48">
      <c r="A143" s="10">
        <v>16.20</v>
      </c>
      <c r="B143" s="31" t="s">
        <v>218</v>
      </c>
      <c r="C143" s="81" t="s">
        <v>174</v>
      </c>
      <c r="D143" s="10" t="s">
        <v>248</v>
      </c>
      <c r="E143" s="79" t="s">
        <v>572</v>
      </c>
      <c r="F143" s="83" t="s">
        <v>575</v>
      </c>
      <c r="G143" s="82" t="s">
        <v>555</v>
      </c>
      <c r="H143" s="86" t="s">
        <v>416</v>
      </c>
      <c r="I143" s="86"/>
    </row>
    <row r="144" spans="1:9" ht="48">
      <c r="A144" s="10">
        <v>16.20</v>
      </c>
      <c r="B144" s="31" t="s">
        <v>218</v>
      </c>
      <c r="C144" s="81" t="s">
        <v>175</v>
      </c>
      <c r="D144" s="10" t="s">
        <v>249</v>
      </c>
      <c r="E144" s="79" t="s">
        <v>572</v>
      </c>
      <c r="F144" s="83" t="s">
        <v>575</v>
      </c>
      <c r="G144" s="82" t="s">
        <v>555</v>
      </c>
      <c r="H144" s="86" t="s">
        <v>416</v>
      </c>
      <c r="I144" s="86"/>
    </row>
    <row r="145" spans="1:9" ht="48">
      <c r="A145" s="10">
        <v>16.20</v>
      </c>
      <c r="B145" s="31" t="s">
        <v>218</v>
      </c>
      <c r="C145" s="81" t="s">
        <v>176</v>
      </c>
      <c r="D145" s="10" t="s">
        <v>250</v>
      </c>
      <c r="E145" s="79" t="s">
        <v>572</v>
      </c>
      <c r="F145" s="83" t="s">
        <v>575</v>
      </c>
      <c r="G145" s="82" t="s">
        <v>555</v>
      </c>
      <c r="H145" s="86" t="s">
        <v>416</v>
      </c>
      <c r="I145" s="86"/>
    </row>
    <row r="146" spans="1:9" ht="48">
      <c r="A146" s="10">
        <v>16.20</v>
      </c>
      <c r="B146" s="31" t="s">
        <v>218</v>
      </c>
      <c r="C146" s="81" t="s">
        <v>177</v>
      </c>
      <c r="D146" s="10" t="s">
        <v>251</v>
      </c>
      <c r="E146" s="79" t="s">
        <v>572</v>
      </c>
      <c r="F146" s="83" t="s">
        <v>575</v>
      </c>
      <c r="G146" s="82" t="s">
        <v>555</v>
      </c>
      <c r="H146" s="86" t="s">
        <v>416</v>
      </c>
      <c r="I146" s="86"/>
    </row>
    <row r="147" spans="1:9" ht="48">
      <c r="A147" s="10">
        <v>16.20</v>
      </c>
      <c r="B147" s="31" t="s">
        <v>218</v>
      </c>
      <c r="C147" s="81" t="s">
        <v>178</v>
      </c>
      <c r="D147" s="10" t="s">
        <v>397</v>
      </c>
      <c r="E147" s="85" t="s">
        <v>563</v>
      </c>
      <c r="F147" s="83" t="s">
        <v>575</v>
      </c>
      <c r="G147" s="82" t="s">
        <v>242</v>
      </c>
      <c r="H147" s="86" t="s">
        <v>416</v>
      </c>
      <c r="I147" s="86"/>
    </row>
    <row r="148" spans="1:9" s="96" customFormat="1" ht="48">
      <c r="A148" s="77">
        <v>16.20</v>
      </c>
      <c r="B148" s="62" t="s">
        <v>218</v>
      </c>
      <c r="C148" s="64" t="s">
        <v>319</v>
      </c>
      <c r="D148" s="77" t="s">
        <v>562</v>
      </c>
      <c r="E148" s="79" t="s">
        <v>572</v>
      </c>
      <c r="F148" s="83" t="s">
        <v>575</v>
      </c>
      <c r="G148" s="94" t="s">
        <v>555</v>
      </c>
      <c r="H148" s="91" t="s">
        <v>416</v>
      </c>
      <c r="I148" s="91"/>
    </row>
    <row r="149" spans="1:9" ht="48">
      <c r="A149" s="10">
        <v>16.20</v>
      </c>
      <c r="B149" s="31" t="s">
        <v>218</v>
      </c>
      <c r="C149" s="81" t="s">
        <v>179</v>
      </c>
      <c r="D149" s="7" t="s">
        <v>132</v>
      </c>
      <c r="E149" s="79" t="s">
        <v>572</v>
      </c>
      <c r="F149" s="95" t="s">
        <v>442</v>
      </c>
      <c r="G149" s="82" t="s">
        <v>555</v>
      </c>
      <c r="H149" s="86" t="s">
        <v>416</v>
      </c>
      <c r="I149" s="86"/>
    </row>
    <row r="150" spans="1:9" ht="48">
      <c r="A150" s="10">
        <v>16.20</v>
      </c>
      <c r="B150" s="31" t="s">
        <v>218</v>
      </c>
      <c r="C150" s="81" t="s">
        <v>180</v>
      </c>
      <c r="D150" s="79" t="s">
        <v>133</v>
      </c>
      <c r="E150" s="79" t="s">
        <v>572</v>
      </c>
      <c r="F150" s="95" t="s">
        <v>442</v>
      </c>
      <c r="G150" s="82" t="s">
        <v>555</v>
      </c>
      <c r="H150" s="86" t="s">
        <v>416</v>
      </c>
      <c r="I150" s="86"/>
    </row>
    <row r="151" spans="1:9" ht="48">
      <c r="A151" s="10">
        <v>16.20</v>
      </c>
      <c r="B151" s="31" t="s">
        <v>218</v>
      </c>
      <c r="C151" s="81" t="s">
        <v>181</v>
      </c>
      <c r="D151" s="79" t="s">
        <v>134</v>
      </c>
      <c r="E151" s="79" t="s">
        <v>572</v>
      </c>
      <c r="F151" s="83" t="s">
        <v>580</v>
      </c>
      <c r="G151" s="82" t="s">
        <v>555</v>
      </c>
      <c r="H151" s="86" t="s">
        <v>416</v>
      </c>
      <c r="I151" s="86"/>
    </row>
    <row r="152" spans="1:9" s="96" customFormat="1" ht="48">
      <c r="A152" s="63">
        <v>16.20</v>
      </c>
      <c r="B152" s="93" t="s">
        <v>218</v>
      </c>
      <c r="C152" s="64" t="s">
        <v>535</v>
      </c>
      <c r="D152" s="84" t="s">
        <v>536</v>
      </c>
      <c r="E152" s="79" t="s">
        <v>572</v>
      </c>
      <c r="F152" s="83" t="s">
        <v>575</v>
      </c>
      <c r="G152" s="94" t="s">
        <v>555</v>
      </c>
      <c r="H152" s="91" t="s">
        <v>416</v>
      </c>
      <c r="I152" s="91"/>
    </row>
    <row r="153" spans="1:9" ht="24">
      <c r="A153" s="10">
        <v>16.30</v>
      </c>
      <c r="B153" s="31" t="s">
        <v>217</v>
      </c>
      <c r="C153" s="81" t="s">
        <v>95</v>
      </c>
      <c r="D153" s="7" t="s">
        <v>298</v>
      </c>
      <c r="E153" s="79" t="s">
        <v>572</v>
      </c>
      <c r="F153" s="83" t="s">
        <v>574</v>
      </c>
      <c r="G153" s="82" t="s">
        <v>555</v>
      </c>
      <c r="H153" s="86" t="s">
        <v>416</v>
      </c>
      <c r="I153" s="86"/>
    </row>
    <row r="154" spans="1:9" ht="24">
      <c r="A154" s="10">
        <v>16.30</v>
      </c>
      <c r="B154" s="31" t="s">
        <v>217</v>
      </c>
      <c r="C154" s="81" t="s">
        <v>96</v>
      </c>
      <c r="D154" s="7" t="s">
        <v>299</v>
      </c>
      <c r="E154" s="79" t="s">
        <v>572</v>
      </c>
      <c r="F154" s="83" t="s">
        <v>574</v>
      </c>
      <c r="G154" s="82" t="s">
        <v>555</v>
      </c>
      <c r="H154" s="86" t="s">
        <v>416</v>
      </c>
      <c r="I154" s="86"/>
    </row>
    <row r="155" spans="1:9" ht="72">
      <c r="A155" s="10">
        <v>16.30</v>
      </c>
      <c r="B155" s="31" t="s">
        <v>217</v>
      </c>
      <c r="C155" s="81" t="s">
        <v>97</v>
      </c>
      <c r="D155" s="79" t="s">
        <v>398</v>
      </c>
      <c r="E155" s="79" t="s">
        <v>348</v>
      </c>
      <c r="F155" s="83" t="s">
        <v>574</v>
      </c>
      <c r="G155" s="6" t="s">
        <v>243</v>
      </c>
      <c r="H155" s="86" t="s">
        <v>416</v>
      </c>
      <c r="I155" s="86"/>
    </row>
    <row r="156" spans="1:9" ht="72">
      <c r="A156" s="10">
        <v>16.30</v>
      </c>
      <c r="B156" s="31" t="s">
        <v>217</v>
      </c>
      <c r="C156" s="81" t="s">
        <v>98</v>
      </c>
      <c r="D156" s="79" t="s">
        <v>399</v>
      </c>
      <c r="E156" s="79" t="s">
        <v>348</v>
      </c>
      <c r="F156" s="83" t="s">
        <v>574</v>
      </c>
      <c r="G156" s="6" t="s">
        <v>243</v>
      </c>
      <c r="H156" s="86" t="s">
        <v>416</v>
      </c>
      <c r="I156" s="86"/>
    </row>
    <row r="157" spans="1:9" ht="72">
      <c r="A157" s="10">
        <v>17.10</v>
      </c>
      <c r="B157" s="31" t="s">
        <v>93</v>
      </c>
      <c r="C157" s="81" t="s">
        <v>94</v>
      </c>
      <c r="D157" s="79" t="s">
        <v>93</v>
      </c>
      <c r="E157" s="79" t="s">
        <v>572</v>
      </c>
      <c r="F157" s="83" t="s">
        <v>575</v>
      </c>
      <c r="G157" s="82" t="s">
        <v>555</v>
      </c>
      <c r="H157" s="95" t="s">
        <v>437</v>
      </c>
      <c r="I157" s="95"/>
    </row>
    <row r="158" spans="1:9" ht="36">
      <c r="A158" s="10">
        <v>17.20</v>
      </c>
      <c r="B158" s="31" t="s">
        <v>183</v>
      </c>
      <c r="C158" s="81" t="s">
        <v>184</v>
      </c>
      <c r="D158" s="79" t="s">
        <v>183</v>
      </c>
      <c r="E158" s="79" t="s">
        <v>572</v>
      </c>
      <c r="F158" s="83" t="s">
        <v>575</v>
      </c>
      <c r="G158" s="82" t="s">
        <v>555</v>
      </c>
      <c r="H158" s="95" t="s">
        <v>437</v>
      </c>
      <c r="I158" s="95"/>
    </row>
    <row r="159" spans="1:9" ht="36">
      <c r="A159" s="10">
        <v>17.30</v>
      </c>
      <c r="B159" s="31" t="s">
        <v>314</v>
      </c>
      <c r="C159" s="81" t="s">
        <v>182</v>
      </c>
      <c r="D159" s="79" t="s">
        <v>412</v>
      </c>
      <c r="E159" s="79" t="s">
        <v>414</v>
      </c>
      <c r="F159" s="83" t="s">
        <v>565</v>
      </c>
      <c r="G159" s="6" t="s">
        <v>411</v>
      </c>
      <c r="H159" s="95" t="s">
        <v>437</v>
      </c>
      <c r="I159" s="95"/>
    </row>
    <row r="160" spans="1:9" ht="24">
      <c r="A160" s="10">
        <v>17.40</v>
      </c>
      <c r="B160" s="31" t="s">
        <v>219</v>
      </c>
      <c r="C160" s="81" t="s">
        <v>136</v>
      </c>
      <c r="D160" s="79" t="s">
        <v>135</v>
      </c>
      <c r="E160" s="79" t="s">
        <v>572</v>
      </c>
      <c r="F160" s="95" t="s">
        <v>442</v>
      </c>
      <c r="G160" s="82" t="s">
        <v>555</v>
      </c>
      <c r="H160" s="95" t="s">
        <v>437</v>
      </c>
      <c r="I160" s="95"/>
    </row>
    <row r="161" spans="1:9" ht="24">
      <c r="A161" s="10">
        <v>18.10</v>
      </c>
      <c r="B161" s="31" t="s">
        <v>220</v>
      </c>
      <c r="C161" s="81" t="s">
        <v>336</v>
      </c>
      <c r="D161" s="11" t="s">
        <v>279</v>
      </c>
      <c r="E161" s="79" t="s">
        <v>572</v>
      </c>
      <c r="F161" s="83" t="s">
        <v>580</v>
      </c>
      <c r="G161" s="82" t="s">
        <v>555</v>
      </c>
      <c r="H161" s="86" t="s">
        <v>416</v>
      </c>
      <c r="I161" s="86"/>
    </row>
    <row r="162" spans="1:9" ht="24">
      <c r="A162" s="10">
        <v>18.10</v>
      </c>
      <c r="B162" s="31" t="s">
        <v>220</v>
      </c>
      <c r="C162" s="81" t="s">
        <v>337</v>
      </c>
      <c r="D162" s="11" t="s">
        <v>280</v>
      </c>
      <c r="E162" s="79" t="s">
        <v>572</v>
      </c>
      <c r="F162" s="83" t="s">
        <v>580</v>
      </c>
      <c r="G162" s="82" t="s">
        <v>555</v>
      </c>
      <c r="H162" s="86" t="s">
        <v>416</v>
      </c>
      <c r="I162" s="86"/>
    </row>
    <row r="163" spans="1:9" ht="24">
      <c r="A163" s="10">
        <v>18.10</v>
      </c>
      <c r="B163" s="31" t="s">
        <v>220</v>
      </c>
      <c r="C163" s="81" t="s">
        <v>338</v>
      </c>
      <c r="D163" s="11" t="s">
        <v>332</v>
      </c>
      <c r="E163" s="79" t="s">
        <v>572</v>
      </c>
      <c r="F163" s="83" t="s">
        <v>580</v>
      </c>
      <c r="G163" s="82" t="s">
        <v>555</v>
      </c>
      <c r="H163" s="86" t="s">
        <v>416</v>
      </c>
      <c r="I163" s="86"/>
    </row>
    <row r="164" spans="1:9" ht="24">
      <c r="A164" s="10">
        <v>18.10</v>
      </c>
      <c r="B164" s="31" t="s">
        <v>220</v>
      </c>
      <c r="C164" s="81" t="s">
        <v>339</v>
      </c>
      <c r="D164" s="11" t="s">
        <v>283</v>
      </c>
      <c r="E164" s="79" t="s">
        <v>572</v>
      </c>
      <c r="F164" s="83" t="s">
        <v>580</v>
      </c>
      <c r="G164" s="82" t="s">
        <v>555</v>
      </c>
      <c r="H164" s="91" t="s">
        <v>416</v>
      </c>
      <c r="I164" s="91"/>
    </row>
    <row r="165" spans="1:9" ht="24">
      <c r="A165" s="10">
        <v>18.10</v>
      </c>
      <c r="B165" s="31" t="s">
        <v>220</v>
      </c>
      <c r="C165" s="81" t="s">
        <v>340</v>
      </c>
      <c r="D165" s="11" t="s">
        <v>281</v>
      </c>
      <c r="E165" s="79" t="s">
        <v>572</v>
      </c>
      <c r="F165" s="83" t="s">
        <v>580</v>
      </c>
      <c r="G165" s="82" t="s">
        <v>555</v>
      </c>
      <c r="H165" s="91" t="s">
        <v>416</v>
      </c>
      <c r="I165" s="91"/>
    </row>
    <row r="166" spans="1:9" ht="24">
      <c r="A166" s="11">
        <v>18.10</v>
      </c>
      <c r="B166" s="40" t="s">
        <v>220</v>
      </c>
      <c r="C166" s="37" t="s">
        <v>341</v>
      </c>
      <c r="D166" s="11" t="s">
        <v>282</v>
      </c>
      <c r="E166" s="7" t="s">
        <v>572</v>
      </c>
      <c r="F166" s="86" t="s">
        <v>580</v>
      </c>
      <c r="G166" s="82" t="s">
        <v>555</v>
      </c>
      <c r="H166" s="91" t="s">
        <v>416</v>
      </c>
      <c r="I166" s="91"/>
    </row>
    <row r="167" spans="1:9" ht="24">
      <c r="A167" s="10">
        <v>18.10</v>
      </c>
      <c r="B167" s="31" t="s">
        <v>220</v>
      </c>
      <c r="C167" s="81" t="s">
        <v>342</v>
      </c>
      <c r="D167" s="11" t="s">
        <v>333</v>
      </c>
      <c r="E167" s="79" t="s">
        <v>572</v>
      </c>
      <c r="F167" s="83" t="s">
        <v>580</v>
      </c>
      <c r="G167" s="82" t="s">
        <v>555</v>
      </c>
      <c r="H167" s="91" t="s">
        <v>416</v>
      </c>
      <c r="I167" s="91"/>
    </row>
    <row r="168" spans="1:9" ht="24">
      <c r="A168" s="11">
        <v>18.10</v>
      </c>
      <c r="B168" s="31" t="s">
        <v>220</v>
      </c>
      <c r="C168" s="81" t="s">
        <v>343</v>
      </c>
      <c r="D168" s="11" t="s">
        <v>334</v>
      </c>
      <c r="E168" s="79" t="s">
        <v>572</v>
      </c>
      <c r="F168" s="83" t="s">
        <v>580</v>
      </c>
      <c r="G168" s="82" t="s">
        <v>555</v>
      </c>
      <c r="H168" s="86" t="s">
        <v>416</v>
      </c>
      <c r="I168" s="86"/>
    </row>
    <row r="169" spans="1:9" ht="24">
      <c r="A169" s="11">
        <v>18.10</v>
      </c>
      <c r="B169" s="31" t="s">
        <v>220</v>
      </c>
      <c r="C169" s="64" t="s">
        <v>432</v>
      </c>
      <c r="D169" s="11" t="s">
        <v>335</v>
      </c>
      <c r="E169" s="79" t="s">
        <v>572</v>
      </c>
      <c r="F169" s="83" t="s">
        <v>580</v>
      </c>
      <c r="G169" s="82" t="s">
        <v>555</v>
      </c>
      <c r="H169" s="86" t="s">
        <v>416</v>
      </c>
      <c r="I169" s="86"/>
    </row>
    <row r="170" spans="1:9" ht="48">
      <c r="A170" s="11">
        <v>18.20</v>
      </c>
      <c r="B170" s="31" t="s">
        <v>221</v>
      </c>
      <c r="C170" s="81" t="s">
        <v>137</v>
      </c>
      <c r="D170" s="11" t="s">
        <v>400</v>
      </c>
      <c r="E170" s="11" t="s">
        <v>349</v>
      </c>
      <c r="F170" s="83" t="s">
        <v>575</v>
      </c>
      <c r="G170" s="6" t="s">
        <v>652</v>
      </c>
      <c r="H170" s="86" t="s">
        <v>583</v>
      </c>
      <c r="I170" s="86"/>
    </row>
    <row r="171" spans="1:9" ht="48">
      <c r="A171" s="11">
        <v>18.20</v>
      </c>
      <c r="B171" s="31" t="s">
        <v>221</v>
      </c>
      <c r="C171" s="81" t="s">
        <v>138</v>
      </c>
      <c r="D171" s="11" t="s">
        <v>401</v>
      </c>
      <c r="E171" s="11" t="s">
        <v>349</v>
      </c>
      <c r="F171" s="83" t="s">
        <v>575</v>
      </c>
      <c r="G171" s="6" t="s">
        <v>652</v>
      </c>
      <c r="H171" s="86" t="s">
        <v>583</v>
      </c>
      <c r="I171" s="86"/>
    </row>
    <row r="172" spans="1:9" ht="48">
      <c r="A172" s="11">
        <v>18.20</v>
      </c>
      <c r="B172" s="31" t="s">
        <v>221</v>
      </c>
      <c r="C172" s="81" t="s">
        <v>139</v>
      </c>
      <c r="D172" s="11" t="s">
        <v>402</v>
      </c>
      <c r="E172" s="11" t="s">
        <v>349</v>
      </c>
      <c r="F172" s="83" t="s">
        <v>575</v>
      </c>
      <c r="G172" s="6" t="s">
        <v>652</v>
      </c>
      <c r="H172" s="86" t="s">
        <v>583</v>
      </c>
      <c r="I172" s="86"/>
    </row>
    <row r="173" spans="1:9" ht="48">
      <c r="A173" s="11">
        <v>18.30</v>
      </c>
      <c r="B173" s="31" t="s">
        <v>222</v>
      </c>
      <c r="C173" s="81" t="s">
        <v>185</v>
      </c>
      <c r="D173" s="85" t="s">
        <v>403</v>
      </c>
      <c r="E173" s="11" t="s">
        <v>349</v>
      </c>
      <c r="F173" s="83" t="s">
        <v>575</v>
      </c>
      <c r="G173" s="6" t="s">
        <v>652</v>
      </c>
      <c r="H173" s="86" t="s">
        <v>583</v>
      </c>
      <c r="I173" s="86"/>
    </row>
    <row r="174" spans="1:9" ht="60">
      <c r="A174" s="11">
        <v>18.30</v>
      </c>
      <c r="B174" s="31" t="s">
        <v>222</v>
      </c>
      <c r="C174" s="81" t="s">
        <v>186</v>
      </c>
      <c r="D174" s="85" t="s">
        <v>404</v>
      </c>
      <c r="E174" s="11" t="s">
        <v>349</v>
      </c>
      <c r="F174" s="83" t="s">
        <v>575</v>
      </c>
      <c r="G174" s="6" t="s">
        <v>652</v>
      </c>
      <c r="H174" s="86" t="s">
        <v>583</v>
      </c>
      <c r="I174" s="86"/>
    </row>
    <row r="175" spans="1:9" ht="48">
      <c r="A175" s="11">
        <v>18.30</v>
      </c>
      <c r="B175" s="31" t="s">
        <v>222</v>
      </c>
      <c r="C175" s="81" t="s">
        <v>187</v>
      </c>
      <c r="D175" s="10" t="s">
        <v>405</v>
      </c>
      <c r="E175" s="11" t="s">
        <v>349</v>
      </c>
      <c r="F175" s="83" t="s">
        <v>575</v>
      </c>
      <c r="G175" s="6" t="s">
        <v>652</v>
      </c>
      <c r="H175" s="86" t="s">
        <v>583</v>
      </c>
      <c r="I175" s="86"/>
    </row>
    <row r="176" spans="1:9" ht="48">
      <c r="A176" s="11">
        <v>18.40</v>
      </c>
      <c r="B176" s="31" t="s">
        <v>223</v>
      </c>
      <c r="C176" s="81" t="s">
        <v>190</v>
      </c>
      <c r="D176" s="10" t="s">
        <v>267</v>
      </c>
      <c r="E176" s="11" t="s">
        <v>349</v>
      </c>
      <c r="F176" s="83" t="s">
        <v>575</v>
      </c>
      <c r="G176" s="6" t="s">
        <v>652</v>
      </c>
      <c r="H176" s="86" t="s">
        <v>416</v>
      </c>
      <c r="I176" s="86"/>
    </row>
    <row r="177" spans="1:9" ht="36">
      <c r="A177" s="11">
        <v>18.40</v>
      </c>
      <c r="B177" s="31" t="s">
        <v>223</v>
      </c>
      <c r="C177" s="81" t="s">
        <v>191</v>
      </c>
      <c r="D177" s="10" t="s">
        <v>252</v>
      </c>
      <c r="E177" s="11" t="s">
        <v>349</v>
      </c>
      <c r="F177" s="83" t="s">
        <v>575</v>
      </c>
      <c r="G177" s="6" t="s">
        <v>652</v>
      </c>
      <c r="H177" s="86" t="s">
        <v>416</v>
      </c>
      <c r="I177" s="86"/>
    </row>
    <row r="178" spans="1:9" ht="36">
      <c r="A178" s="11">
        <v>18.40</v>
      </c>
      <c r="B178" s="31" t="s">
        <v>223</v>
      </c>
      <c r="C178" s="81" t="s">
        <v>192</v>
      </c>
      <c r="D178" s="10" t="s">
        <v>253</v>
      </c>
      <c r="E178" s="11" t="s">
        <v>349</v>
      </c>
      <c r="F178" s="83" t="s">
        <v>575</v>
      </c>
      <c r="G178" s="6" t="s">
        <v>652</v>
      </c>
      <c r="H178" s="86" t="s">
        <v>416</v>
      </c>
      <c r="I178" s="86"/>
    </row>
    <row r="179" spans="1:9" ht="36">
      <c r="A179" s="11">
        <v>19.10</v>
      </c>
      <c r="B179" s="31" t="s">
        <v>224</v>
      </c>
      <c r="C179" s="81" t="s">
        <v>188</v>
      </c>
      <c r="D179" s="79" t="s">
        <v>140</v>
      </c>
      <c r="E179" s="79" t="s">
        <v>572</v>
      </c>
      <c r="F179" s="83" t="s">
        <v>580</v>
      </c>
      <c r="G179" s="82" t="s">
        <v>555</v>
      </c>
      <c r="H179" s="86" t="s">
        <v>416</v>
      </c>
      <c r="I179" s="86"/>
    </row>
    <row r="180" spans="1:9" ht="36">
      <c r="A180" s="11">
        <v>19.10</v>
      </c>
      <c r="B180" s="31" t="s">
        <v>224</v>
      </c>
      <c r="C180" s="81" t="s">
        <v>189</v>
      </c>
      <c r="D180" s="79" t="s">
        <v>141</v>
      </c>
      <c r="E180" s="79" t="s">
        <v>572</v>
      </c>
      <c r="F180" s="83" t="s">
        <v>580</v>
      </c>
      <c r="G180" s="82" t="s">
        <v>555</v>
      </c>
      <c r="H180" s="86" t="s">
        <v>416</v>
      </c>
      <c r="I180" s="86"/>
    </row>
    <row r="181" spans="1:9" s="96" customFormat="1" ht="36">
      <c r="A181" s="68">
        <v>19.10</v>
      </c>
      <c r="B181" s="93" t="s">
        <v>224</v>
      </c>
      <c r="C181" s="64" t="s">
        <v>420</v>
      </c>
      <c r="D181" s="84" t="s">
        <v>424</v>
      </c>
      <c r="E181" s="79" t="s">
        <v>572</v>
      </c>
      <c r="F181" s="83" t="s">
        <v>575</v>
      </c>
      <c r="G181" s="94" t="s">
        <v>555</v>
      </c>
      <c r="H181" s="86" t="s">
        <v>583</v>
      </c>
      <c r="I181" s="86"/>
    </row>
    <row r="182" spans="1:9" s="96" customFormat="1" ht="36">
      <c r="A182" s="68">
        <v>19.10</v>
      </c>
      <c r="B182" s="93" t="s">
        <v>224</v>
      </c>
      <c r="C182" s="64" t="s">
        <v>421</v>
      </c>
      <c r="D182" s="84" t="s">
        <v>425</v>
      </c>
      <c r="E182" s="79"/>
      <c r="F182" s="83" t="s">
        <v>575</v>
      </c>
      <c r="G182" s="94" t="s">
        <v>555</v>
      </c>
      <c r="H182" s="86" t="s">
        <v>583</v>
      </c>
      <c r="I182" s="91"/>
    </row>
    <row r="183" spans="1:9" s="96" customFormat="1" ht="36">
      <c r="A183" s="68">
        <v>19.10</v>
      </c>
      <c r="B183" s="93" t="s">
        <v>224</v>
      </c>
      <c r="C183" s="64" t="s">
        <v>422</v>
      </c>
      <c r="D183" s="84" t="s">
        <v>426</v>
      </c>
      <c r="E183" s="79" t="s">
        <v>572</v>
      </c>
      <c r="F183" s="83" t="s">
        <v>575</v>
      </c>
      <c r="G183" s="94" t="s">
        <v>555</v>
      </c>
      <c r="H183" s="86" t="s">
        <v>583</v>
      </c>
      <c r="I183" s="86"/>
    </row>
    <row r="184" spans="1:9" s="96" customFormat="1" ht="36">
      <c r="A184" s="68">
        <v>19.10</v>
      </c>
      <c r="B184" s="93" t="s">
        <v>224</v>
      </c>
      <c r="C184" s="64" t="s">
        <v>423</v>
      </c>
      <c r="D184" s="84" t="s">
        <v>427</v>
      </c>
      <c r="E184" s="79"/>
      <c r="F184" s="83" t="s">
        <v>575</v>
      </c>
      <c r="G184" s="94" t="s">
        <v>555</v>
      </c>
      <c r="H184" s="86" t="s">
        <v>583</v>
      </c>
      <c r="I184" s="91"/>
    </row>
    <row r="185" spans="1:9" s="41" customFormat="1" ht="132">
      <c r="A185" s="11">
        <v>20.10</v>
      </c>
      <c r="B185" s="40" t="s">
        <v>225</v>
      </c>
      <c r="C185" s="37" t="s">
        <v>193</v>
      </c>
      <c r="D185" s="7" t="s">
        <v>142</v>
      </c>
      <c r="E185" s="7"/>
      <c r="F185" s="83" t="s">
        <v>575</v>
      </c>
      <c r="G185" s="94" t="s">
        <v>534</v>
      </c>
      <c r="H185" s="86" t="s">
        <v>419</v>
      </c>
      <c r="I185" s="80" t="s">
        <v>638</v>
      </c>
    </row>
    <row r="186" spans="1:9" s="41" customFormat="1" ht="36">
      <c r="A186" s="11">
        <v>20.20</v>
      </c>
      <c r="B186" s="40" t="s">
        <v>306</v>
      </c>
      <c r="C186" s="37" t="s">
        <v>194</v>
      </c>
      <c r="D186" s="7" t="s">
        <v>143</v>
      </c>
      <c r="E186" s="7"/>
      <c r="F186" s="83" t="s">
        <v>574</v>
      </c>
      <c r="G186" s="94" t="s">
        <v>534</v>
      </c>
      <c r="H186" s="86" t="s">
        <v>419</v>
      </c>
      <c r="I186" s="86"/>
    </row>
    <row r="187" spans="1:9" s="41" customFormat="1" ht="52.5" customHeight="1">
      <c r="A187" s="11">
        <v>20.30</v>
      </c>
      <c r="B187" s="40" t="s">
        <v>307</v>
      </c>
      <c r="C187" s="37" t="s">
        <v>195</v>
      </c>
      <c r="D187" s="7" t="s">
        <v>480</v>
      </c>
      <c r="E187" s="7"/>
      <c r="F187" s="83" t="s">
        <v>574</v>
      </c>
      <c r="G187" s="94" t="s">
        <v>533</v>
      </c>
      <c r="H187" s="86" t="s">
        <v>419</v>
      </c>
      <c r="I187" s="86"/>
    </row>
    <row r="188" spans="1:9" s="61" customFormat="1" ht="60">
      <c r="A188" s="68">
        <v>20.40</v>
      </c>
      <c r="B188" s="66" t="s">
        <v>226</v>
      </c>
      <c r="C188" s="67" t="s">
        <v>433</v>
      </c>
      <c r="D188" s="68" t="s">
        <v>254</v>
      </c>
      <c r="E188" s="68"/>
      <c r="F188" s="83" t="s">
        <v>580</v>
      </c>
      <c r="G188" s="94" t="s">
        <v>534</v>
      </c>
      <c r="H188" s="95" t="s">
        <v>437</v>
      </c>
      <c r="I188" s="95"/>
    </row>
    <row r="189" spans="1:9" s="61" customFormat="1" ht="24">
      <c r="A189" s="68">
        <v>20.40</v>
      </c>
      <c r="B189" s="66" t="s">
        <v>226</v>
      </c>
      <c r="C189" s="67" t="s">
        <v>434</v>
      </c>
      <c r="D189" s="68" t="s">
        <v>446</v>
      </c>
      <c r="E189" s="68"/>
      <c r="F189" s="95" t="s">
        <v>442</v>
      </c>
      <c r="G189" s="94" t="s">
        <v>534</v>
      </c>
      <c r="H189" s="95" t="s">
        <v>437</v>
      </c>
      <c r="I189" s="95"/>
    </row>
    <row r="190" spans="1:9" s="61" customFormat="1" ht="24">
      <c r="A190" s="68">
        <v>20.40</v>
      </c>
      <c r="B190" s="66" t="s">
        <v>226</v>
      </c>
      <c r="C190" s="67" t="s">
        <v>435</v>
      </c>
      <c r="D190" s="68" t="s">
        <v>436</v>
      </c>
      <c r="E190" s="68"/>
      <c r="F190" s="83" t="s">
        <v>442</v>
      </c>
      <c r="G190" s="94" t="s">
        <v>534</v>
      </c>
      <c r="H190" s="95" t="s">
        <v>437</v>
      </c>
      <c r="I190" s="95"/>
    </row>
    <row r="191" spans="1:9" s="41" customFormat="1" ht="36">
      <c r="A191" s="11">
        <v>20.40</v>
      </c>
      <c r="B191" s="40" t="s">
        <v>226</v>
      </c>
      <c r="C191" s="37" t="s">
        <v>196</v>
      </c>
      <c r="D191" s="11" t="s">
        <v>255</v>
      </c>
      <c r="E191" s="11"/>
      <c r="F191" s="83" t="s">
        <v>580</v>
      </c>
      <c r="G191" s="94" t="s">
        <v>534</v>
      </c>
      <c r="H191" s="95" t="s">
        <v>437</v>
      </c>
      <c r="I191" s="95"/>
    </row>
    <row r="192" spans="1:9" s="41" customFormat="1" ht="24">
      <c r="A192" s="11">
        <v>20.40</v>
      </c>
      <c r="B192" s="40" t="s">
        <v>226</v>
      </c>
      <c r="C192" s="37" t="s">
        <v>197</v>
      </c>
      <c r="D192" s="11" t="s">
        <v>271</v>
      </c>
      <c r="E192" s="11"/>
      <c r="F192" s="83" t="s">
        <v>575</v>
      </c>
      <c r="G192" s="94" t="s">
        <v>534</v>
      </c>
      <c r="H192" s="95" t="s">
        <v>437</v>
      </c>
      <c r="I192" s="95"/>
    </row>
    <row r="193" spans="1:9" s="61" customFormat="1" ht="48">
      <c r="A193" s="68">
        <v>20.50</v>
      </c>
      <c r="B193" s="66" t="s">
        <v>227</v>
      </c>
      <c r="C193" s="67" t="s">
        <v>478</v>
      </c>
      <c r="D193" s="65" t="s">
        <v>482</v>
      </c>
      <c r="E193" s="65"/>
      <c r="F193" s="83" t="s">
        <v>574</v>
      </c>
      <c r="G193" s="94" t="s">
        <v>534</v>
      </c>
      <c r="H193" s="91" t="s">
        <v>416</v>
      </c>
      <c r="I193" s="91"/>
    </row>
    <row r="194" spans="1:9" s="61" customFormat="1" ht="24">
      <c r="A194" s="68">
        <v>20.50</v>
      </c>
      <c r="B194" s="66" t="s">
        <v>227</v>
      </c>
      <c r="C194" s="67" t="s">
        <v>483</v>
      </c>
      <c r="D194" s="65" t="s">
        <v>481</v>
      </c>
      <c r="E194" s="65"/>
      <c r="F194" s="95" t="s">
        <v>442</v>
      </c>
      <c r="G194" s="94" t="s">
        <v>534</v>
      </c>
      <c r="H194" s="91" t="s">
        <v>416</v>
      </c>
      <c r="I194" s="91"/>
    </row>
    <row r="195" spans="1:9" s="61" customFormat="1" ht="48">
      <c r="A195" s="68">
        <v>20.60</v>
      </c>
      <c r="B195" s="66" t="s">
        <v>228</v>
      </c>
      <c r="C195" s="67" t="s">
        <v>479</v>
      </c>
      <c r="D195" s="65" t="s">
        <v>599</v>
      </c>
      <c r="E195" s="65"/>
      <c r="F195" s="83" t="s">
        <v>574</v>
      </c>
      <c r="G195" s="94" t="s">
        <v>534</v>
      </c>
      <c r="H195" s="91" t="s">
        <v>416</v>
      </c>
      <c r="I195" s="91"/>
    </row>
    <row r="196" spans="1:9" s="61" customFormat="1" ht="24">
      <c r="A196" s="68">
        <v>20.60</v>
      </c>
      <c r="B196" s="66" t="s">
        <v>228</v>
      </c>
      <c r="C196" s="67" t="s">
        <v>484</v>
      </c>
      <c r="D196" s="65" t="s">
        <v>481</v>
      </c>
      <c r="E196" s="65"/>
      <c r="F196" s="95" t="s">
        <v>442</v>
      </c>
      <c r="G196" s="94" t="s">
        <v>534</v>
      </c>
      <c r="H196" s="91" t="s">
        <v>416</v>
      </c>
      <c r="I196" s="91"/>
    </row>
    <row r="197" spans="1:9" s="41" customFormat="1" ht="35.25" customHeight="1">
      <c r="A197" s="11">
        <v>20.70</v>
      </c>
      <c r="B197" s="40" t="s">
        <v>229</v>
      </c>
      <c r="C197" s="37" t="s">
        <v>198</v>
      </c>
      <c r="D197" s="7" t="s">
        <v>144</v>
      </c>
      <c r="E197" s="7"/>
      <c r="F197" s="83" t="s">
        <v>575</v>
      </c>
      <c r="G197" s="94" t="s">
        <v>534</v>
      </c>
      <c r="H197" s="91" t="s">
        <v>416</v>
      </c>
      <c r="I197" s="86"/>
    </row>
    <row r="198" spans="1:9" s="41" customFormat="1" ht="42" customHeight="1">
      <c r="A198" s="11">
        <v>20.70</v>
      </c>
      <c r="B198" s="40" t="s">
        <v>229</v>
      </c>
      <c r="C198" s="37" t="s">
        <v>199</v>
      </c>
      <c r="D198" s="7" t="s">
        <v>308</v>
      </c>
      <c r="E198" s="7"/>
      <c r="F198" s="83" t="s">
        <v>575</v>
      </c>
      <c r="G198" s="94" t="s">
        <v>534</v>
      </c>
      <c r="H198" s="91" t="s">
        <v>416</v>
      </c>
      <c r="I198" s="86"/>
    </row>
    <row r="199" spans="1:9" ht="36">
      <c r="A199" s="11">
        <v>23.10</v>
      </c>
      <c r="B199" s="31" t="s">
        <v>230</v>
      </c>
      <c r="C199" s="81" t="s">
        <v>556</v>
      </c>
      <c r="D199" s="10" t="s">
        <v>586</v>
      </c>
      <c r="E199" s="10" t="s">
        <v>587</v>
      </c>
      <c r="F199" s="83" t="s">
        <v>580</v>
      </c>
      <c r="G199" s="82" t="s">
        <v>555</v>
      </c>
      <c r="H199" s="86" t="s">
        <v>583</v>
      </c>
      <c r="I199" s="86"/>
    </row>
    <row r="200" spans="1:9" ht="36">
      <c r="A200" s="11">
        <v>23.10</v>
      </c>
      <c r="B200" s="31" t="s">
        <v>230</v>
      </c>
      <c r="C200" s="81" t="s">
        <v>557</v>
      </c>
      <c r="D200" s="10" t="s">
        <v>588</v>
      </c>
      <c r="E200" s="10" t="s">
        <v>587</v>
      </c>
      <c r="F200" s="83" t="s">
        <v>574</v>
      </c>
      <c r="G200" s="82" t="s">
        <v>555</v>
      </c>
      <c r="H200" s="86" t="s">
        <v>583</v>
      </c>
      <c r="I200" s="86"/>
    </row>
    <row r="201" spans="1:9" ht="48">
      <c r="A201" s="11">
        <v>23.20</v>
      </c>
      <c r="B201" s="31" t="s">
        <v>231</v>
      </c>
      <c r="C201" s="81" t="s">
        <v>558</v>
      </c>
      <c r="D201" s="10" t="s">
        <v>589</v>
      </c>
      <c r="E201" s="10" t="s">
        <v>587</v>
      </c>
      <c r="F201" s="83" t="s">
        <v>574</v>
      </c>
      <c r="G201" s="82" t="s">
        <v>555</v>
      </c>
      <c r="H201" s="86" t="s">
        <v>416</v>
      </c>
      <c r="I201" s="86"/>
    </row>
    <row r="202" spans="1:9" s="96" customFormat="1" ht="36">
      <c r="A202" s="68">
        <v>23.20</v>
      </c>
      <c r="B202" s="93" t="s">
        <v>230</v>
      </c>
      <c r="C202" s="64" t="s">
        <v>590</v>
      </c>
      <c r="D202" s="63" t="s">
        <v>594</v>
      </c>
      <c r="E202" s="63" t="s">
        <v>593</v>
      </c>
      <c r="F202" s="95" t="s">
        <v>442</v>
      </c>
      <c r="G202" s="82" t="s">
        <v>555</v>
      </c>
      <c r="H202" s="91" t="s">
        <v>416</v>
      </c>
      <c r="I202" s="91"/>
    </row>
    <row r="203" spans="1:9" s="96" customFormat="1" ht="48">
      <c r="A203" s="68">
        <v>23.20</v>
      </c>
      <c r="B203" s="93" t="s">
        <v>230</v>
      </c>
      <c r="C203" s="64" t="s">
        <v>591</v>
      </c>
      <c r="D203" s="63" t="s">
        <v>595</v>
      </c>
      <c r="E203" s="63" t="s">
        <v>597</v>
      </c>
      <c r="F203" s="95" t="s">
        <v>442</v>
      </c>
      <c r="G203" s="82" t="s">
        <v>555</v>
      </c>
      <c r="H203" s="91" t="s">
        <v>416</v>
      </c>
      <c r="I203" s="91"/>
    </row>
    <row r="204" spans="1:9" s="96" customFormat="1" ht="36">
      <c r="A204" s="68">
        <v>23.20</v>
      </c>
      <c r="B204" s="93" t="s">
        <v>230</v>
      </c>
      <c r="C204" s="64" t="s">
        <v>592</v>
      </c>
      <c r="D204" s="63" t="s">
        <v>596</v>
      </c>
      <c r="E204" s="63" t="s">
        <v>602</v>
      </c>
      <c r="F204" s="95" t="s">
        <v>442</v>
      </c>
      <c r="G204" s="82" t="s">
        <v>555</v>
      </c>
      <c r="H204" s="91" t="s">
        <v>416</v>
      </c>
      <c r="I204" s="91"/>
    </row>
    <row r="205" spans="1:9" ht="36">
      <c r="A205" s="10">
        <v>23.30</v>
      </c>
      <c r="B205" s="31" t="s">
        <v>232</v>
      </c>
      <c r="C205" s="81" t="s">
        <v>145</v>
      </c>
      <c r="D205" s="10" t="s">
        <v>406</v>
      </c>
      <c r="E205" s="10" t="s">
        <v>350</v>
      </c>
      <c r="F205" s="83" t="s">
        <v>566</v>
      </c>
      <c r="G205" s="82" t="s">
        <v>555</v>
      </c>
      <c r="H205" s="86" t="s">
        <v>583</v>
      </c>
      <c r="I205" s="86"/>
    </row>
    <row r="206" spans="1:9" ht="24" thickBot="1">
      <c r="A206" s="10">
        <v>23.30</v>
      </c>
      <c r="B206" s="31" t="s">
        <v>232</v>
      </c>
      <c r="C206" s="81" t="s">
        <v>146</v>
      </c>
      <c r="D206" s="10" t="s">
        <v>407</v>
      </c>
      <c r="E206" s="10" t="s">
        <v>350</v>
      </c>
      <c r="F206" s="83" t="s">
        <v>574</v>
      </c>
      <c r="G206" s="82" t="s">
        <v>555</v>
      </c>
      <c r="H206" s="86" t="s">
        <v>583</v>
      </c>
      <c r="I206" s="86"/>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3"/>
  <dimension ref="A1:DS22"/>
  <sheetViews>
    <sheetView tabSelected="1" workbookViewId="0" topLeftCell="A1">
      <pane xSplit="4" ySplit="1" topLeftCell="AO2" activePane="bottomRight" state="frozen"/>
      <selection pane="topLeft" activeCell="A1" sqref="A1"/>
      <selection pane="bottomLeft" activeCell="A1" sqref="A1"/>
      <selection pane="topRight" activeCell="E1" sqref="E1"/>
      <selection pane="bottomRight" activeCell="AX3" sqref="AX3"/>
    </sheetView>
  </sheetViews>
  <sheetFormatPr defaultColWidth="9.140625" defaultRowHeight="13.5" customHeight="1"/>
  <cols>
    <col min="1" max="1" width="11.7142857142857" style="25" customWidth="1"/>
    <col min="2" max="2" width="14.4285714285714" style="25" customWidth="1"/>
    <col min="3" max="3" width="29.4285714285714" style="25" customWidth="1"/>
    <col min="4" max="4" width="11" style="25" customWidth="1"/>
    <col min="5" max="5" width="16.4285714285714" style="25" bestFit="1" customWidth="1"/>
    <col min="6" max="6" width="12" style="25" customWidth="1"/>
    <col min="7" max="7" width="12.8571428571429" style="25" bestFit="1"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59" customWidth="1"/>
    <col min="29" max="29" width="13.5714285714286" style="59" customWidth="1"/>
    <col min="30" max="41" width="12" style="59" customWidth="1"/>
    <col min="42" max="44" width="12" style="87" customWidth="1"/>
    <col min="45" max="47" width="12" style="25" customWidth="1"/>
    <col min="48" max="48" width="11.5714285714286" style="25" bestFit="1" customWidth="1"/>
    <col min="49" max="49" width="16" style="25" customWidth="1"/>
    <col min="50" max="50" width="14.7142857142857" style="25" customWidth="1"/>
    <col min="51" max="51" width="15.8571428571429" style="25" customWidth="1"/>
    <col min="52" max="53" width="12" style="25" customWidth="1"/>
    <col min="54" max="54" width="66.8571428571429" style="25" customWidth="1"/>
    <col min="55" max="55" width="49.5714285714286" style="25" customWidth="1"/>
    <col min="56" max="61" width="12" style="25" customWidth="1"/>
    <col min="62" max="62" width="14.1428571428571" style="25" customWidth="1"/>
    <col min="63" max="63" width="12" style="25" customWidth="1"/>
    <col min="64" max="64" width="13.5714285714286" style="87" customWidth="1"/>
    <col min="65" max="65" width="20" style="87" customWidth="1"/>
    <col min="66" max="66" width="20.4285714285714" style="25" customWidth="1"/>
    <col min="67" max="70" width="12" style="25" customWidth="1"/>
    <col min="71" max="71" width="17" style="25" customWidth="1"/>
    <col min="72" max="72" width="12" style="25" customWidth="1"/>
    <col min="73" max="74" width="14.1428571428571" style="25" bestFit="1" customWidth="1"/>
    <col min="75" max="75" width="14.5714285714286" style="25" bestFit="1" customWidth="1"/>
    <col min="76" max="77" width="13.4285714285714" style="25" bestFit="1" customWidth="1"/>
    <col min="78" max="78" width="30.5714285714286" style="25" customWidth="1"/>
    <col min="79" max="79" width="12" style="87"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7" customWidth="1"/>
    <col min="98" max="98" width="12" style="25" customWidth="1"/>
    <col min="99" max="99" width="18.5714285714286" style="25" customWidth="1"/>
    <col min="100" max="100" width="12" style="25" customWidth="1"/>
    <col min="101" max="101" width="12" style="87" customWidth="1"/>
    <col min="102" max="114" width="12" style="25" customWidth="1"/>
    <col min="115" max="115" width="12" style="87" customWidth="1"/>
    <col min="116" max="121" width="12" style="25" customWidth="1"/>
    <col min="122" max="122" width="10.2857142857143" style="25" bestFit="1" customWidth="1"/>
    <col min="123" max="16384" width="9.14285714285714" style="25"/>
  </cols>
  <sheetData>
    <row r="1" spans="1:123" ht="13.5" customHeight="1">
      <c r="A1" s="25" t="s">
        <v>233</v>
      </c>
      <c r="B1" s="57" t="s">
        <v>551</v>
      </c>
      <c r="C1" s="57" t="s">
        <v>567</v>
      </c>
      <c r="D1" s="57" t="s">
        <v>330</v>
      </c>
      <c r="E1" s="36" t="s">
        <v>8</v>
      </c>
      <c r="F1" s="36" t="s">
        <v>9</v>
      </c>
      <c r="G1" s="36" t="s">
        <v>10</v>
      </c>
      <c r="H1" s="36" t="s">
        <v>11</v>
      </c>
      <c r="I1" s="20" t="s">
        <v>12</v>
      </c>
      <c r="J1" s="38" t="s">
        <v>13</v>
      </c>
      <c r="K1" s="38" t="s">
        <v>14</v>
      </c>
      <c r="L1" s="38" t="s">
        <v>15</v>
      </c>
      <c r="M1" s="38" t="s">
        <v>16</v>
      </c>
      <c r="N1" s="38" t="s">
        <v>17</v>
      </c>
      <c r="O1" s="38" t="s">
        <v>7</v>
      </c>
      <c r="P1" s="38" t="s">
        <v>32</v>
      </c>
      <c r="Q1" s="38" t="s">
        <v>33</v>
      </c>
      <c r="R1" s="38" t="s">
        <v>35</v>
      </c>
      <c r="S1" s="38" t="s">
        <v>39</v>
      </c>
      <c r="T1" s="23" t="s">
        <v>42</v>
      </c>
      <c r="U1" s="23" t="s">
        <v>43</v>
      </c>
      <c r="V1" s="23" t="s">
        <v>44</v>
      </c>
      <c r="W1" s="23" t="s">
        <v>47</v>
      </c>
      <c r="X1" s="23" t="s">
        <v>48</v>
      </c>
      <c r="Y1" s="23" t="s">
        <v>49</v>
      </c>
      <c r="Z1" s="23" t="s">
        <v>64</v>
      </c>
      <c r="AA1" s="70" t="s">
        <v>459</v>
      </c>
      <c r="AB1" s="70" t="s">
        <v>460</v>
      </c>
      <c r="AC1" s="70" t="s">
        <v>461</v>
      </c>
      <c r="AD1" s="70" t="s">
        <v>65</v>
      </c>
      <c r="AE1" s="70" t="s">
        <v>462</v>
      </c>
      <c r="AF1" s="70" t="s">
        <v>463</v>
      </c>
      <c r="AG1" s="70" t="s">
        <v>464</v>
      </c>
      <c r="AH1" s="70" t="s">
        <v>465</v>
      </c>
      <c r="AI1" s="70" t="s">
        <v>466</v>
      </c>
      <c r="AJ1" s="70" t="s">
        <v>467</v>
      </c>
      <c r="AK1" s="70" t="s">
        <v>468</v>
      </c>
      <c r="AL1" s="70" t="s">
        <v>469</v>
      </c>
      <c r="AM1" s="70" t="s">
        <v>470</v>
      </c>
      <c r="AN1" s="70" t="s">
        <v>471</v>
      </c>
      <c r="AO1" s="70" t="s">
        <v>472</v>
      </c>
      <c r="AP1" s="70" t="s">
        <v>554</v>
      </c>
      <c r="AQ1" s="69" t="s">
        <v>443</v>
      </c>
      <c r="AR1" s="69" t="s">
        <v>537</v>
      </c>
      <c r="AS1" s="23" t="s">
        <v>66</v>
      </c>
      <c r="AT1" s="23" t="s">
        <v>67</v>
      </c>
      <c r="AU1" s="23" t="s">
        <v>68</v>
      </c>
      <c r="AV1" s="23" t="s">
        <v>315</v>
      </c>
      <c r="AW1" s="166" t="s">
        <v>70</v>
      </c>
      <c r="AX1" s="166" t="s">
        <v>71</v>
      </c>
      <c r="AY1" s="166" t="s">
        <v>72</v>
      </c>
      <c r="AZ1" s="23" t="s">
        <v>77</v>
      </c>
      <c r="BA1" s="23" t="s">
        <v>86</v>
      </c>
      <c r="BB1" s="23" t="s">
        <v>87</v>
      </c>
      <c r="BC1" s="23" t="s">
        <v>89</v>
      </c>
      <c r="BD1" s="23" t="s">
        <v>107</v>
      </c>
      <c r="BE1" s="23" t="s">
        <v>108</v>
      </c>
      <c r="BF1" s="23" t="s">
        <v>109</v>
      </c>
      <c r="BG1" s="23" t="s">
        <v>113</v>
      </c>
      <c r="BH1" s="23" t="s">
        <v>114</v>
      </c>
      <c r="BI1" s="23" t="s">
        <v>115</v>
      </c>
      <c r="BJ1" s="23" t="s">
        <v>90</v>
      </c>
      <c r="BK1" s="23" t="s">
        <v>91</v>
      </c>
      <c r="BL1" s="71" t="s">
        <v>428</v>
      </c>
      <c r="BM1" s="71"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69" t="s">
        <v>160</v>
      </c>
      <c r="CB1" s="14" t="s">
        <v>163</v>
      </c>
      <c r="CC1" s="14" t="s">
        <v>164</v>
      </c>
      <c r="CD1" s="171" t="s">
        <v>131</v>
      </c>
      <c r="CE1" s="171" t="s">
        <v>130</v>
      </c>
      <c r="CF1" s="166" t="s">
        <v>165</v>
      </c>
      <c r="CG1" s="166" t="s">
        <v>166</v>
      </c>
      <c r="CH1" s="166" t="s">
        <v>167</v>
      </c>
      <c r="CI1" s="166" t="s">
        <v>168</v>
      </c>
      <c r="CJ1" s="166" t="s">
        <v>169</v>
      </c>
      <c r="CK1" s="166" t="s">
        <v>170</v>
      </c>
      <c r="CL1" s="166" t="s">
        <v>171</v>
      </c>
      <c r="CM1" s="166" t="s">
        <v>172</v>
      </c>
      <c r="CN1" s="166" t="s">
        <v>173</v>
      </c>
      <c r="CO1" s="166" t="s">
        <v>174</v>
      </c>
      <c r="CP1" s="166" t="s">
        <v>175</v>
      </c>
      <c r="CQ1" s="166" t="s">
        <v>176</v>
      </c>
      <c r="CR1" s="166" t="s">
        <v>177</v>
      </c>
      <c r="CS1" s="69" t="s">
        <v>319</v>
      </c>
      <c r="CT1" s="166" t="s">
        <v>179</v>
      </c>
      <c r="CU1" s="166" t="s">
        <v>180</v>
      </c>
      <c r="CV1" s="166" t="s">
        <v>181</v>
      </c>
      <c r="CW1" s="69" t="s">
        <v>535</v>
      </c>
      <c r="CX1" s="166" t="s">
        <v>95</v>
      </c>
      <c r="CY1" s="166" t="s">
        <v>96</v>
      </c>
      <c r="CZ1" s="23" t="s">
        <v>94</v>
      </c>
      <c r="DA1" s="23" t="s">
        <v>184</v>
      </c>
      <c r="DB1" s="23" t="s">
        <v>136</v>
      </c>
      <c r="DC1" s="23" t="s">
        <v>336</v>
      </c>
      <c r="DD1" s="23" t="s">
        <v>337</v>
      </c>
      <c r="DE1" s="23" t="s">
        <v>338</v>
      </c>
      <c r="DF1" s="23" t="s">
        <v>339</v>
      </c>
      <c r="DG1" s="23" t="s">
        <v>340</v>
      </c>
      <c r="DH1" s="23" t="s">
        <v>341</v>
      </c>
      <c r="DI1" s="23" t="s">
        <v>342</v>
      </c>
      <c r="DJ1" s="23" t="s">
        <v>343</v>
      </c>
      <c r="DK1" s="69" t="s">
        <v>432</v>
      </c>
      <c r="DL1" s="23" t="s">
        <v>188</v>
      </c>
      <c r="DM1" s="23" t="s">
        <v>189</v>
      </c>
      <c r="DN1" s="69" t="s">
        <v>420</v>
      </c>
      <c r="DO1" s="69" t="s">
        <v>421</v>
      </c>
      <c r="DP1" s="69" t="s">
        <v>422</v>
      </c>
      <c r="DQ1" s="69" t="s">
        <v>423</v>
      </c>
      <c r="DR1" s="155" t="s">
        <v>145</v>
      </c>
      <c r="DS1" s="155" t="s">
        <v>146</v>
      </c>
    </row>
    <row r="2" spans="1:123" s="99" customFormat="1" ht="13.5" customHeight="1">
      <c r="A2" s="98">
        <v>44286</v>
      </c>
      <c r="B2" s="98" t="s">
        <v>409</v>
      </c>
      <c r="C2" s="98" t="s">
        <v>620</v>
      </c>
      <c r="D2" s="98" t="s">
        <v>604</v>
      </c>
      <c r="E2" s="169"/>
      <c r="F2" s="169"/>
      <c r="G2" s="162">
        <v>2199433.6458361968</v>
      </c>
      <c r="H2" s="169"/>
      <c r="I2" s="169"/>
      <c r="J2" s="169"/>
      <c r="K2" s="169"/>
      <c r="L2" s="169"/>
      <c r="M2" s="169"/>
      <c r="N2" s="169"/>
      <c r="O2" s="126" t="s">
        <v>627</v>
      </c>
      <c r="P2" s="123"/>
      <c r="Q2" s="123"/>
      <c r="R2" s="123"/>
      <c r="S2" s="123"/>
      <c r="T2" s="126"/>
      <c r="U2" s="169"/>
      <c r="V2" s="157">
        <v>0.999</v>
      </c>
      <c r="W2" s="127" t="s">
        <v>639</v>
      </c>
      <c r="X2" s="138" t="s">
        <v>664</v>
      </c>
      <c r="Y2" s="138" t="s">
        <v>1070</v>
      </c>
      <c r="Z2" s="169" t="s">
        <v>582</v>
      </c>
      <c r="AA2" s="169" t="s">
        <v>640</v>
      </c>
      <c r="AB2" s="169"/>
      <c r="AC2" s="169"/>
      <c r="AD2" s="162"/>
      <c r="AE2" s="132"/>
      <c r="AF2" s="162"/>
      <c r="AG2" s="169"/>
      <c r="AH2" s="139"/>
      <c r="AI2" s="132"/>
      <c r="AJ2" s="162"/>
      <c r="AK2" s="162"/>
      <c r="AL2" s="162"/>
      <c r="AM2" s="124"/>
      <c r="AN2" s="169" t="s">
        <v>870</v>
      </c>
      <c r="AO2" s="162"/>
      <c r="AP2" s="128"/>
      <c r="AQ2" s="123" t="s">
        <v>607</v>
      </c>
      <c r="AR2" s="123" t="s">
        <v>609</v>
      </c>
      <c r="AS2" s="123"/>
      <c r="AT2" s="123"/>
      <c r="AU2" s="129"/>
      <c r="AV2" s="129"/>
      <c r="AW2" s="123"/>
      <c r="AX2" s="123"/>
      <c r="AY2" s="123" t="s">
        <v>654</v>
      </c>
      <c r="AZ2" s="128" t="s">
        <v>605</v>
      </c>
      <c r="BA2" s="123" t="s">
        <v>646</v>
      </c>
      <c r="BB2" s="123" t="s">
        <v>647</v>
      </c>
      <c r="BC2" s="123" t="s">
        <v>653</v>
      </c>
      <c r="BD2" s="123"/>
      <c r="BE2" s="123" t="s">
        <v>582</v>
      </c>
      <c r="BF2" s="123" t="s">
        <v>582</v>
      </c>
      <c r="BG2" s="123" t="s">
        <v>582</v>
      </c>
      <c r="BH2" s="123" t="s">
        <v>582</v>
      </c>
      <c r="BI2" s="123" t="s">
        <v>582</v>
      </c>
      <c r="BJ2" s="128" t="s">
        <v>648</v>
      </c>
      <c r="BK2" s="128" t="s">
        <v>649</v>
      </c>
      <c r="BL2" s="128" t="s">
        <v>651</v>
      </c>
      <c r="BM2" s="128" t="s">
        <v>650</v>
      </c>
      <c r="BN2" s="162" t="s">
        <v>1068</v>
      </c>
      <c r="BO2" s="130"/>
      <c r="BP2" s="130"/>
      <c r="BQ2" s="128"/>
      <c r="BR2" s="128"/>
      <c r="BS2" s="169">
        <v>23326473.227639843</v>
      </c>
      <c r="BT2" s="169">
        <v>1985319.391945177</v>
      </c>
      <c r="BU2" s="151">
        <v>5296859.1085851025</v>
      </c>
      <c r="BV2" s="151">
        <v>3970638.783890354</v>
      </c>
      <c r="BW2" s="151">
        <v>1326220.3246947487</v>
      </c>
      <c r="BX2" s="151">
        <v>149006907.24172625</v>
      </c>
      <c r="BY2" s="151">
        <v>125680434.01408641</v>
      </c>
      <c r="BZ2" s="123" t="s">
        <v>1001</v>
      </c>
      <c r="CA2" s="123" t="s">
        <v>476</v>
      </c>
      <c r="CB2" s="191">
        <v>0.89690000000000003</v>
      </c>
      <c r="CC2" s="191">
        <v>0</v>
      </c>
      <c r="CD2" s="169" t="s">
        <v>1007</v>
      </c>
      <c r="CE2" s="169" t="s">
        <v>1008</v>
      </c>
      <c r="CF2" s="169"/>
      <c r="CG2" s="169"/>
      <c r="CH2" s="169"/>
      <c r="CI2" s="169"/>
      <c r="CJ2" s="169"/>
      <c r="CK2" s="169"/>
      <c r="CL2" s="169"/>
      <c r="CM2" s="169" t="s">
        <v>1009</v>
      </c>
      <c r="CN2" s="169"/>
      <c r="CO2" s="169"/>
      <c r="CP2" s="169"/>
      <c r="CQ2" s="169"/>
      <c r="CS2" s="169"/>
      <c r="CT2" s="169"/>
      <c r="CU2" s="169" t="s">
        <v>666</v>
      </c>
      <c r="CV2" s="162"/>
      <c r="CW2" s="162"/>
      <c r="CX2" s="162" t="s">
        <v>1007</v>
      </c>
      <c r="CY2" s="162" t="s">
        <v>846</v>
      </c>
      <c r="CZ2" s="199">
        <v>0.999</v>
      </c>
      <c r="DA2" s="199">
        <v>1.0000003333333334</v>
      </c>
      <c r="DB2" s="162" t="s">
        <v>871</v>
      </c>
      <c r="DC2" s="200" t="s">
        <v>635</v>
      </c>
      <c r="DD2" s="134" t="s">
        <v>635</v>
      </c>
      <c r="DE2" s="134" t="s">
        <v>636</v>
      </c>
      <c r="DF2" s="134" t="s">
        <v>635</v>
      </c>
      <c r="DG2" s="134" t="s">
        <v>635</v>
      </c>
      <c r="DH2" s="221" t="s">
        <v>637</v>
      </c>
      <c r="DI2" s="222"/>
      <c r="DJ2" s="134" t="s">
        <v>635</v>
      </c>
      <c r="DK2" s="134" t="s">
        <v>635</v>
      </c>
      <c r="DL2" s="163" t="s">
        <v>657</v>
      </c>
      <c r="DM2" s="131"/>
      <c r="DN2" s="131"/>
      <c r="DO2" s="131"/>
      <c r="DP2" s="131"/>
      <c r="DQ2" s="131"/>
      <c r="DR2" s="99" t="s">
        <v>476</v>
      </c>
      <c r="DS2" s="99" t="s">
        <v>476</v>
      </c>
    </row>
    <row r="3" spans="1:121" s="111" customFormat="1" ht="13.5" customHeight="1">
      <c r="A3" s="98">
        <v>44286</v>
      </c>
      <c r="B3" s="98" t="s">
        <v>552</v>
      </c>
      <c r="C3" s="98" t="s">
        <v>621</v>
      </c>
      <c r="D3" s="98" t="s">
        <v>604</v>
      </c>
      <c r="E3" s="193">
        <v>909556.50070106948</v>
      </c>
      <c r="F3" s="193">
        <v>13746.460286476231</v>
      </c>
      <c r="G3" s="193" t="s">
        <v>669</v>
      </c>
      <c r="H3" s="193">
        <v>4940477.8269595578</v>
      </c>
      <c r="I3" s="193">
        <v>4940477.8269595578</v>
      </c>
      <c r="J3" s="193" t="s">
        <v>670</v>
      </c>
      <c r="K3" s="193" t="s">
        <v>671</v>
      </c>
      <c r="L3" s="193" t="s">
        <v>672</v>
      </c>
      <c r="M3" s="193">
        <v>4940477.8269595578</v>
      </c>
      <c r="N3" s="162" t="s">
        <v>671</v>
      </c>
      <c r="O3" s="128" t="s">
        <v>476</v>
      </c>
      <c r="P3" s="123" t="s">
        <v>605</v>
      </c>
      <c r="Q3" s="123">
        <v>2</v>
      </c>
      <c r="R3" s="123">
        <v>0</v>
      </c>
      <c r="S3" s="123">
        <v>0</v>
      </c>
      <c r="T3" s="126" t="s">
        <v>628</v>
      </c>
      <c r="U3" s="162" t="s">
        <v>630</v>
      </c>
      <c r="V3" s="151" t="s">
        <v>582</v>
      </c>
      <c r="W3" s="151" t="s">
        <v>582</v>
      </c>
      <c r="X3" s="151" t="s">
        <v>582</v>
      </c>
      <c r="Y3" s="151" t="s">
        <v>582</v>
      </c>
      <c r="Z3" s="169" t="s">
        <v>872</v>
      </c>
      <c r="AA3" s="162" t="s">
        <v>641</v>
      </c>
      <c r="AB3" s="162" t="s">
        <v>582</v>
      </c>
      <c r="AC3" s="162" t="s">
        <v>642</v>
      </c>
      <c r="AD3" s="162" t="s">
        <v>582</v>
      </c>
      <c r="AE3" s="169">
        <v>0.99</v>
      </c>
      <c r="AF3" s="162" t="s">
        <v>582</v>
      </c>
      <c r="AG3" s="162" t="s">
        <v>608</v>
      </c>
      <c r="AH3" s="162" t="s">
        <v>582</v>
      </c>
      <c r="AI3" s="162" t="s">
        <v>582</v>
      </c>
      <c r="AJ3" s="162" t="s">
        <v>582</v>
      </c>
      <c r="AK3" s="169">
        <v>2</v>
      </c>
      <c r="AL3" s="162" t="s">
        <v>582</v>
      </c>
      <c r="AM3" s="169" t="s">
        <v>872</v>
      </c>
      <c r="AN3" s="162"/>
      <c r="AO3" s="136" t="s">
        <v>582</v>
      </c>
      <c r="AP3" s="169">
        <v>2</v>
      </c>
      <c r="AQ3" s="128"/>
      <c r="AR3" s="128"/>
      <c r="AS3" s="123">
        <v>7507</v>
      </c>
      <c r="AT3" s="149">
        <v>0.99972380952380957</v>
      </c>
      <c r="AU3" s="169">
        <v>27867.62</v>
      </c>
      <c r="AV3" s="169">
        <v>14036.25</v>
      </c>
      <c r="AW3" s="169">
        <v>323473.62462230492</v>
      </c>
      <c r="AX3" s="169">
        <v>1016249.1051054352</v>
      </c>
      <c r="AY3" s="169">
        <v>21550462.348445274</v>
      </c>
      <c r="AZ3" s="128"/>
      <c r="BA3" s="128"/>
      <c r="BB3" s="210" t="s">
        <v>998</v>
      </c>
      <c r="BC3" s="123" t="s">
        <v>856</v>
      </c>
      <c r="BD3" s="152">
        <v>1</v>
      </c>
      <c r="BE3" s="152">
        <v>0</v>
      </c>
      <c r="BF3" s="152">
        <v>0</v>
      </c>
      <c r="BG3" s="152">
        <v>1</v>
      </c>
      <c r="BH3" s="152">
        <v>0</v>
      </c>
      <c r="BI3" s="152">
        <v>0</v>
      </c>
      <c r="BJ3" s="128" t="s">
        <v>582</v>
      </c>
      <c r="BK3" s="128" t="s">
        <v>582</v>
      </c>
      <c r="BL3" s="128" t="s">
        <v>582</v>
      </c>
      <c r="BM3" s="128" t="s">
        <v>582</v>
      </c>
      <c r="BN3" s="128" t="s">
        <v>582</v>
      </c>
      <c r="BO3" s="156" t="s">
        <v>476</v>
      </c>
      <c r="BP3" s="186">
        <v>1</v>
      </c>
      <c r="BQ3" s="153">
        <v>0</v>
      </c>
      <c r="BR3" s="153">
        <v>0</v>
      </c>
      <c r="BS3" s="169"/>
      <c r="BT3" s="169"/>
      <c r="BU3" s="151"/>
      <c r="BV3" s="123"/>
      <c r="BW3" s="151"/>
      <c r="BX3" s="151"/>
      <c r="BY3" s="151"/>
      <c r="BZ3" s="128"/>
      <c r="CA3" s="123"/>
      <c r="CB3" s="153">
        <v>0.19</v>
      </c>
      <c r="CC3" s="153">
        <v>0</v>
      </c>
      <c r="CD3" s="169">
        <v>0</v>
      </c>
      <c r="CE3" s="162">
        <v>4926731.3666730812</v>
      </c>
      <c r="CF3" s="194">
        <v>1</v>
      </c>
      <c r="CG3" s="194">
        <v>0</v>
      </c>
      <c r="CH3" s="194">
        <v>0</v>
      </c>
      <c r="CI3" s="194">
        <v>1</v>
      </c>
      <c r="CJ3" s="194">
        <v>0</v>
      </c>
      <c r="CK3" s="194">
        <v>0</v>
      </c>
      <c r="CL3" s="194">
        <v>0</v>
      </c>
      <c r="CM3" s="169" t="s">
        <v>476</v>
      </c>
      <c r="CN3" s="194">
        <v>0</v>
      </c>
      <c r="CO3" s="194">
        <v>0</v>
      </c>
      <c r="CP3" s="194">
        <v>0</v>
      </c>
      <c r="CQ3" s="194">
        <v>0</v>
      </c>
      <c r="CR3" s="194">
        <v>0</v>
      </c>
      <c r="CS3" s="194" t="s">
        <v>476</v>
      </c>
      <c r="CT3" s="194" t="s">
        <v>476</v>
      </c>
      <c r="CU3" s="169" t="s">
        <v>476</v>
      </c>
      <c r="CV3" s="162" t="s">
        <v>476</v>
      </c>
      <c r="CW3" s="194" t="s">
        <v>476</v>
      </c>
      <c r="CX3" s="194">
        <v>0</v>
      </c>
      <c r="CY3" s="194">
        <v>0</v>
      </c>
      <c r="CZ3" s="162" t="s">
        <v>582</v>
      </c>
      <c r="DA3" s="162" t="s">
        <v>582</v>
      </c>
      <c r="DB3" s="162" t="s">
        <v>582</v>
      </c>
      <c r="DC3" s="135">
        <v>10</v>
      </c>
      <c r="DD3" s="135">
        <v>8</v>
      </c>
      <c r="DE3" s="135">
        <v>11</v>
      </c>
      <c r="DF3" s="201">
        <v>1</v>
      </c>
      <c r="DG3" s="201">
        <v>0</v>
      </c>
      <c r="DH3" s="135">
        <v>12</v>
      </c>
      <c r="DI3" s="135">
        <v>17</v>
      </c>
      <c r="DJ3" s="201">
        <v>13</v>
      </c>
      <c r="DK3" s="201">
        <v>16</v>
      </c>
      <c r="DL3" s="162" t="s">
        <v>476</v>
      </c>
      <c r="DM3" s="135">
        <v>18</v>
      </c>
      <c r="DN3" s="161">
        <v>1</v>
      </c>
      <c r="DO3" s="161">
        <v>0.95680704743226619</v>
      </c>
      <c r="DP3" s="135">
        <v>0</v>
      </c>
      <c r="DQ3" s="135">
        <v>0</v>
      </c>
    </row>
    <row r="4" spans="1:121" s="111" customFormat="1" ht="13.5" customHeight="1">
      <c r="A4" s="98">
        <v>44286</v>
      </c>
      <c r="B4" s="98" t="s">
        <v>552</v>
      </c>
      <c r="C4" s="98" t="s">
        <v>622</v>
      </c>
      <c r="D4" s="98" t="s">
        <v>604</v>
      </c>
      <c r="E4" s="193">
        <v>628641.72050696937</v>
      </c>
      <c r="F4" s="193">
        <v>13746.460286476231</v>
      </c>
      <c r="G4" s="193" t="s">
        <v>669</v>
      </c>
      <c r="H4" s="193">
        <v>3414620.7351606959</v>
      </c>
      <c r="I4" s="193">
        <v>3414620.7351606959</v>
      </c>
      <c r="J4" s="193" t="s">
        <v>670</v>
      </c>
      <c r="K4" s="193" t="s">
        <v>671</v>
      </c>
      <c r="L4" s="193" t="s">
        <v>672</v>
      </c>
      <c r="M4" s="193">
        <v>3414620.7351606959</v>
      </c>
      <c r="N4" s="162" t="s">
        <v>671</v>
      </c>
      <c r="O4" s="128">
        <v>0</v>
      </c>
      <c r="P4" s="123" t="s">
        <v>605</v>
      </c>
      <c r="Q4" s="123">
        <v>2</v>
      </c>
      <c r="R4" s="123">
        <v>0</v>
      </c>
      <c r="S4" s="123">
        <v>0</v>
      </c>
      <c r="T4" s="126" t="s">
        <v>628</v>
      </c>
      <c r="U4" s="162" t="s">
        <v>630</v>
      </c>
      <c r="V4" s="151" t="s">
        <v>582</v>
      </c>
      <c r="W4" s="151" t="s">
        <v>582</v>
      </c>
      <c r="X4" s="151" t="s">
        <v>582</v>
      </c>
      <c r="Y4" s="151" t="s">
        <v>582</v>
      </c>
      <c r="Z4" s="169" t="s">
        <v>662</v>
      </c>
      <c r="AA4" s="162" t="s">
        <v>643</v>
      </c>
      <c r="AB4" s="162" t="s">
        <v>582</v>
      </c>
      <c r="AC4" s="162" t="s">
        <v>642</v>
      </c>
      <c r="AD4" s="162" t="s">
        <v>582</v>
      </c>
      <c r="AE4" s="169">
        <v>0.99</v>
      </c>
      <c r="AF4" s="162" t="s">
        <v>582</v>
      </c>
      <c r="AG4" s="162" t="s">
        <v>608</v>
      </c>
      <c r="AH4" s="162" t="s">
        <v>582</v>
      </c>
      <c r="AI4" s="162" t="s">
        <v>582</v>
      </c>
      <c r="AJ4" s="162" t="s">
        <v>582</v>
      </c>
      <c r="AK4" s="137">
        <v>2</v>
      </c>
      <c r="AL4" s="162" t="s">
        <v>582</v>
      </c>
      <c r="AM4" s="169" t="s">
        <v>662</v>
      </c>
      <c r="AN4" s="162"/>
      <c r="AO4" s="136" t="s">
        <v>582</v>
      </c>
      <c r="AP4" s="123">
        <v>2</v>
      </c>
      <c r="AQ4" s="128"/>
      <c r="AR4" s="128"/>
      <c r="AS4" s="123">
        <v>5161</v>
      </c>
      <c r="AT4" s="149">
        <v>0.99960952380952384</v>
      </c>
      <c r="AU4" s="169">
        <v>976.88</v>
      </c>
      <c r="AV4" s="169">
        <v>918.82</v>
      </c>
      <c r="AW4" s="169">
        <v>602131.21280141326</v>
      </c>
      <c r="AX4" s="169">
        <v>1502163.1347428036</v>
      </c>
      <c r="AY4" s="169">
        <v>26316503.175432324</v>
      </c>
      <c r="AZ4" s="128"/>
      <c r="BA4" s="128"/>
      <c r="BB4" s="210" t="s">
        <v>999</v>
      </c>
      <c r="BC4" s="128" t="s">
        <v>582</v>
      </c>
      <c r="BD4" s="152">
        <v>0</v>
      </c>
      <c r="BE4" s="152">
        <v>0</v>
      </c>
      <c r="BF4" s="152">
        <v>1</v>
      </c>
      <c r="BG4" s="152">
        <v>0</v>
      </c>
      <c r="BH4" s="152">
        <v>0</v>
      </c>
      <c r="BI4" s="152">
        <v>1</v>
      </c>
      <c r="BJ4" s="128" t="s">
        <v>582</v>
      </c>
      <c r="BK4" s="128" t="s">
        <v>582</v>
      </c>
      <c r="BL4" s="128" t="s">
        <v>582</v>
      </c>
      <c r="BM4" s="128" t="s">
        <v>582</v>
      </c>
      <c r="BN4" s="128" t="s">
        <v>582</v>
      </c>
      <c r="BO4" s="156" t="s">
        <v>476</v>
      </c>
      <c r="BP4" s="152">
        <v>1</v>
      </c>
      <c r="BQ4" s="152">
        <v>0</v>
      </c>
      <c r="BR4" s="152">
        <v>0</v>
      </c>
      <c r="BS4" s="128"/>
      <c r="BT4" s="128"/>
      <c r="BU4" s="128"/>
      <c r="BV4" s="128"/>
      <c r="BW4" s="128"/>
      <c r="BX4" s="128"/>
      <c r="BY4" s="128"/>
      <c r="BZ4" s="128"/>
      <c r="CA4" s="123"/>
      <c r="CB4" s="153">
        <v>0.13</v>
      </c>
      <c r="CC4" s="153">
        <v>0</v>
      </c>
      <c r="CD4" s="169">
        <v>0</v>
      </c>
      <c r="CE4" s="162">
        <v>3400874.2748742197</v>
      </c>
      <c r="CF4" s="194">
        <v>1</v>
      </c>
      <c r="CG4" s="194">
        <v>0</v>
      </c>
      <c r="CH4" s="194">
        <v>0</v>
      </c>
      <c r="CI4" s="194">
        <v>1</v>
      </c>
      <c r="CJ4" s="194">
        <v>0</v>
      </c>
      <c r="CK4" s="194">
        <v>0</v>
      </c>
      <c r="CL4" s="194">
        <v>0</v>
      </c>
      <c r="CM4" s="169" t="s">
        <v>476</v>
      </c>
      <c r="CN4" s="194">
        <v>0</v>
      </c>
      <c r="CO4" s="194">
        <v>0</v>
      </c>
      <c r="CP4" s="194">
        <v>0</v>
      </c>
      <c r="CQ4" s="194">
        <v>0</v>
      </c>
      <c r="CR4" s="194">
        <v>0</v>
      </c>
      <c r="CS4" s="194" t="s">
        <v>476</v>
      </c>
      <c r="CT4" s="194" t="s">
        <v>476</v>
      </c>
      <c r="CU4" s="169" t="s">
        <v>476</v>
      </c>
      <c r="CV4" s="162" t="s">
        <v>476</v>
      </c>
      <c r="CW4" s="194" t="s">
        <v>476</v>
      </c>
      <c r="CX4" s="194">
        <v>0</v>
      </c>
      <c r="CY4" s="194">
        <v>0</v>
      </c>
      <c r="CZ4" s="162" t="s">
        <v>582</v>
      </c>
      <c r="DA4" s="162" t="s">
        <v>582</v>
      </c>
      <c r="DB4" s="162" t="s">
        <v>582</v>
      </c>
      <c r="DC4" s="135">
        <v>8</v>
      </c>
      <c r="DD4" s="135">
        <v>4</v>
      </c>
      <c r="DE4" s="135">
        <v>1</v>
      </c>
      <c r="DF4" s="201">
        <v>0</v>
      </c>
      <c r="DG4" s="201">
        <v>0</v>
      </c>
      <c r="DH4" s="135">
        <v>12</v>
      </c>
      <c r="DI4" s="135">
        <v>1</v>
      </c>
      <c r="DJ4" s="135">
        <v>10</v>
      </c>
      <c r="DK4" s="135">
        <v>3</v>
      </c>
      <c r="DL4" s="135">
        <v>1103</v>
      </c>
      <c r="DM4" s="135">
        <v>12</v>
      </c>
      <c r="DN4" s="161">
        <v>0.99718021278297231</v>
      </c>
      <c r="DO4" s="161">
        <v>0.97719821857102285</v>
      </c>
      <c r="DP4" s="135">
        <v>0</v>
      </c>
      <c r="DQ4" s="135">
        <v>0</v>
      </c>
    </row>
    <row r="5" spans="1:121" ht="13.5" customHeight="1">
      <c r="A5" s="98">
        <v>44286</v>
      </c>
      <c r="B5" s="98" t="s">
        <v>552</v>
      </c>
      <c r="C5" s="98" t="s">
        <v>623</v>
      </c>
      <c r="D5" s="98" t="s">
        <v>604</v>
      </c>
      <c r="E5" s="193">
        <v>416179.19610700244</v>
      </c>
      <c r="F5" s="193">
        <v>15000</v>
      </c>
      <c r="G5" s="193" t="s">
        <v>669</v>
      </c>
      <c r="H5" s="193">
        <v>2261698</v>
      </c>
      <c r="I5" s="193">
        <v>2261698</v>
      </c>
      <c r="J5" s="193" t="s">
        <v>670</v>
      </c>
      <c r="K5" s="193" t="s">
        <v>671</v>
      </c>
      <c r="L5" s="193" t="s">
        <v>672</v>
      </c>
      <c r="M5" s="193">
        <v>2261698</v>
      </c>
      <c r="N5" s="162" t="s">
        <v>671</v>
      </c>
      <c r="O5" s="128" t="s">
        <v>476</v>
      </c>
      <c r="P5" s="123" t="s">
        <v>476</v>
      </c>
      <c r="Q5" s="123" t="s">
        <v>476</v>
      </c>
      <c r="R5" s="123" t="s">
        <v>476</v>
      </c>
      <c r="S5" s="123" t="s">
        <v>476</v>
      </c>
      <c r="T5" s="126" t="s">
        <v>629</v>
      </c>
      <c r="U5" s="162" t="s">
        <v>665</v>
      </c>
      <c r="V5" s="133" t="s">
        <v>582</v>
      </c>
      <c r="W5" s="133" t="s">
        <v>582</v>
      </c>
      <c r="X5" s="133" t="s">
        <v>582</v>
      </c>
      <c r="Y5" s="133" t="s">
        <v>582</v>
      </c>
      <c r="Z5" s="169" t="s">
        <v>663</v>
      </c>
      <c r="AA5" s="162" t="s">
        <v>644</v>
      </c>
      <c r="AB5" s="162" t="s">
        <v>582</v>
      </c>
      <c r="AC5" s="162" t="s">
        <v>1005</v>
      </c>
      <c r="AD5" s="162" t="s">
        <v>582</v>
      </c>
      <c r="AE5" s="150" t="s">
        <v>476</v>
      </c>
      <c r="AF5" s="162" t="s">
        <v>582</v>
      </c>
      <c r="AG5" s="162" t="s">
        <v>645</v>
      </c>
      <c r="AH5" s="162" t="s">
        <v>582</v>
      </c>
      <c r="AI5" s="162" t="s">
        <v>582</v>
      </c>
      <c r="AJ5" s="162" t="s">
        <v>582</v>
      </c>
      <c r="AK5" s="137" t="s">
        <v>476</v>
      </c>
      <c r="AL5" s="162" t="s">
        <v>582</v>
      </c>
      <c r="AM5" s="169" t="s">
        <v>663</v>
      </c>
      <c r="AN5" s="162"/>
      <c r="AO5" s="136" t="s">
        <v>582</v>
      </c>
      <c r="AP5" s="123" t="s">
        <v>476</v>
      </c>
      <c r="AQ5" s="128"/>
      <c r="AR5" s="128"/>
      <c r="AS5" s="123" t="s">
        <v>476</v>
      </c>
      <c r="AT5" s="149" t="s">
        <v>476</v>
      </c>
      <c r="AU5" s="123" t="s">
        <v>476</v>
      </c>
      <c r="AV5" s="123" t="s">
        <v>476</v>
      </c>
      <c r="AW5" s="169" t="s">
        <v>476</v>
      </c>
      <c r="AX5" s="169" t="s">
        <v>476</v>
      </c>
      <c r="AY5" s="169">
        <v>3394784.9999999991</v>
      </c>
      <c r="AZ5" s="128"/>
      <c r="BA5" s="132"/>
      <c r="BB5" s="210" t="s">
        <v>1000</v>
      </c>
      <c r="BC5" s="132" t="s">
        <v>582</v>
      </c>
      <c r="BD5" s="152" t="s">
        <v>476</v>
      </c>
      <c r="BE5" s="152" t="s">
        <v>476</v>
      </c>
      <c r="BF5" s="152" t="s">
        <v>476</v>
      </c>
      <c r="BG5" s="152" t="s">
        <v>476</v>
      </c>
      <c r="BH5" s="152" t="s">
        <v>476</v>
      </c>
      <c r="BI5" s="152" t="s">
        <v>476</v>
      </c>
      <c r="BJ5" s="128" t="s">
        <v>582</v>
      </c>
      <c r="BK5" s="128" t="s">
        <v>582</v>
      </c>
      <c r="BL5" s="128" t="s">
        <v>582</v>
      </c>
      <c r="BM5" s="128" t="s">
        <v>582</v>
      </c>
      <c r="BN5" s="128" t="s">
        <v>582</v>
      </c>
      <c r="BO5" s="156" t="s">
        <v>476</v>
      </c>
      <c r="BP5" s="191" t="s">
        <v>476</v>
      </c>
      <c r="BQ5" s="156" t="s">
        <v>476</v>
      </c>
      <c r="BR5" s="156" t="s">
        <v>476</v>
      </c>
      <c r="BS5" s="128"/>
      <c r="BT5" s="128"/>
      <c r="BU5" s="128"/>
      <c r="BV5" s="128"/>
      <c r="BW5" s="128"/>
      <c r="BX5" s="128"/>
      <c r="BY5" s="128"/>
      <c r="BZ5" s="132"/>
      <c r="CA5" s="123"/>
      <c r="CB5" s="223">
        <v>0.27</v>
      </c>
      <c r="CC5" s="153">
        <v>0</v>
      </c>
      <c r="CD5" s="169">
        <v>12198000.192175513</v>
      </c>
      <c r="CE5" s="162">
        <v>2246698</v>
      </c>
      <c r="CF5" s="194">
        <v>1</v>
      </c>
      <c r="CG5" s="194">
        <v>0</v>
      </c>
      <c r="CH5" s="194">
        <v>0</v>
      </c>
      <c r="CI5" s="194">
        <v>1</v>
      </c>
      <c r="CJ5" s="194">
        <v>0</v>
      </c>
      <c r="CK5" s="194">
        <v>0</v>
      </c>
      <c r="CL5" s="194">
        <v>0</v>
      </c>
      <c r="CM5" s="169" t="s">
        <v>476</v>
      </c>
      <c r="CN5" s="194">
        <v>0</v>
      </c>
      <c r="CO5" s="194">
        <v>0</v>
      </c>
      <c r="CP5" s="194">
        <v>0</v>
      </c>
      <c r="CQ5" s="194">
        <v>0</v>
      </c>
      <c r="CR5" s="194">
        <v>0</v>
      </c>
      <c r="CS5" s="194" t="s">
        <v>476</v>
      </c>
      <c r="CT5" s="194" t="s">
        <v>476</v>
      </c>
      <c r="CU5" s="169" t="s">
        <v>476</v>
      </c>
      <c r="CV5" s="162" t="s">
        <v>476</v>
      </c>
      <c r="CW5" s="194" t="s">
        <v>476</v>
      </c>
      <c r="CX5" s="194">
        <v>0</v>
      </c>
      <c r="CY5" s="194">
        <v>0</v>
      </c>
      <c r="CZ5" s="162" t="s">
        <v>582</v>
      </c>
      <c r="DA5" s="162" t="s">
        <v>582</v>
      </c>
      <c r="DB5" s="162" t="s">
        <v>582</v>
      </c>
      <c r="DC5" s="135">
        <v>0</v>
      </c>
      <c r="DD5" s="135">
        <v>64</v>
      </c>
      <c r="DE5" s="135">
        <v>0</v>
      </c>
      <c r="DF5" s="201">
        <v>0</v>
      </c>
      <c r="DG5" s="201">
        <v>0</v>
      </c>
      <c r="DH5" s="135">
        <v>0</v>
      </c>
      <c r="DI5" s="135">
        <v>64</v>
      </c>
      <c r="DJ5" s="135">
        <v>26</v>
      </c>
      <c r="DK5" s="135">
        <v>38</v>
      </c>
      <c r="DL5" s="128" t="s">
        <v>476</v>
      </c>
      <c r="DM5" s="135">
        <v>0</v>
      </c>
      <c r="DN5" s="135" t="s">
        <v>476</v>
      </c>
      <c r="DO5" s="135" t="s">
        <v>476</v>
      </c>
      <c r="DP5" s="135" t="s">
        <v>476</v>
      </c>
      <c r="DQ5" s="135" t="s">
        <v>476</v>
      </c>
    </row>
    <row r="6" spans="1:121" ht="13.5" customHeight="1">
      <c r="A6" s="98">
        <v>44286</v>
      </c>
      <c r="B6" s="98" t="s">
        <v>552</v>
      </c>
      <c r="C6" s="98" t="s">
        <v>624</v>
      </c>
      <c r="D6" s="98" t="s">
        <v>604</v>
      </c>
      <c r="E6" s="193">
        <v>115927.45443048414</v>
      </c>
      <c r="F6" s="193">
        <v>15000</v>
      </c>
      <c r="G6" s="193" t="s">
        <v>669</v>
      </c>
      <c r="H6" s="193">
        <v>630000</v>
      </c>
      <c r="I6" s="193">
        <v>630000</v>
      </c>
      <c r="J6" s="193" t="s">
        <v>670</v>
      </c>
      <c r="K6" s="193" t="s">
        <v>671</v>
      </c>
      <c r="L6" s="193" t="s">
        <v>672</v>
      </c>
      <c r="M6" s="193">
        <v>630000</v>
      </c>
      <c r="N6" s="162" t="s">
        <v>671</v>
      </c>
      <c r="O6" s="128" t="s">
        <v>476</v>
      </c>
      <c r="P6" s="169" t="s">
        <v>476</v>
      </c>
      <c r="Q6" s="123" t="s">
        <v>476</v>
      </c>
      <c r="R6" s="123">
        <v>0</v>
      </c>
      <c r="S6" s="123">
        <v>0</v>
      </c>
      <c r="T6" s="126" t="s">
        <v>629</v>
      </c>
      <c r="U6" s="162" t="s">
        <v>665</v>
      </c>
      <c r="V6" s="133" t="s">
        <v>582</v>
      </c>
      <c r="W6" s="133" t="s">
        <v>582</v>
      </c>
      <c r="X6" s="133" t="s">
        <v>582</v>
      </c>
      <c r="Y6" s="133" t="s">
        <v>582</v>
      </c>
      <c r="Z6" s="169" t="s">
        <v>968</v>
      </c>
      <c r="AA6" s="162" t="s">
        <v>873</v>
      </c>
      <c r="AB6" s="162" t="s">
        <v>582</v>
      </c>
      <c r="AC6" s="162" t="s">
        <v>1006</v>
      </c>
      <c r="AD6" s="162" t="s">
        <v>582</v>
      </c>
      <c r="AE6" s="169">
        <v>0.99</v>
      </c>
      <c r="AF6" s="162" t="s">
        <v>582</v>
      </c>
      <c r="AG6" s="162" t="s">
        <v>608</v>
      </c>
      <c r="AH6" s="162" t="s">
        <v>582</v>
      </c>
      <c r="AI6" s="162" t="s">
        <v>582</v>
      </c>
      <c r="AJ6" s="162" t="s">
        <v>582</v>
      </c>
      <c r="AK6" s="137">
        <v>2</v>
      </c>
      <c r="AL6" s="162" t="s">
        <v>582</v>
      </c>
      <c r="AM6" s="169" t="s">
        <v>968</v>
      </c>
      <c r="AN6" s="162"/>
      <c r="AO6" s="136" t="s">
        <v>582</v>
      </c>
      <c r="AP6" s="128">
        <v>1</v>
      </c>
      <c r="AQ6" s="128"/>
      <c r="AR6" s="128"/>
      <c r="AS6" s="128">
        <v>365</v>
      </c>
      <c r="AT6" s="128">
        <v>0.99920000000000009</v>
      </c>
      <c r="AU6" s="123">
        <v>266</v>
      </c>
      <c r="AV6" s="123">
        <v>266</v>
      </c>
      <c r="AW6" s="169">
        <v>31690.236991445192</v>
      </c>
      <c r="AX6" s="169">
        <v>182838.629091084</v>
      </c>
      <c r="AY6" s="169">
        <v>15477184.687487971</v>
      </c>
      <c r="AZ6" s="128"/>
      <c r="BA6" s="132"/>
      <c r="BB6" s="210" t="s">
        <v>668</v>
      </c>
      <c r="BC6" s="132" t="s">
        <v>582</v>
      </c>
      <c r="BD6" s="152" t="s">
        <v>476</v>
      </c>
      <c r="BE6" s="152" t="s">
        <v>476</v>
      </c>
      <c r="BF6" s="152" t="s">
        <v>476</v>
      </c>
      <c r="BG6" s="152" t="s">
        <v>476</v>
      </c>
      <c r="BH6" s="152" t="s">
        <v>476</v>
      </c>
      <c r="BI6" s="152" t="s">
        <v>476</v>
      </c>
      <c r="BJ6" s="128" t="s">
        <v>582</v>
      </c>
      <c r="BK6" s="128" t="s">
        <v>582</v>
      </c>
      <c r="BL6" s="128" t="s">
        <v>582</v>
      </c>
      <c r="BM6" s="128" t="s">
        <v>582</v>
      </c>
      <c r="BN6" s="128" t="s">
        <v>582</v>
      </c>
      <c r="BO6" s="156" t="s">
        <v>476</v>
      </c>
      <c r="BP6" s="191" t="s">
        <v>476</v>
      </c>
      <c r="BQ6" s="156" t="s">
        <v>476</v>
      </c>
      <c r="BR6" s="156" t="s">
        <v>476</v>
      </c>
      <c r="BS6" s="128"/>
      <c r="BT6" s="128"/>
      <c r="BU6" s="128"/>
      <c r="BV6" s="128"/>
      <c r="BW6" s="128"/>
      <c r="BX6" s="128"/>
      <c r="BY6" s="128"/>
      <c r="BZ6" s="132"/>
      <c r="CA6" s="123"/>
      <c r="CB6" s="224"/>
      <c r="CC6" s="153">
        <v>0</v>
      </c>
      <c r="CD6" s="169">
        <v>33689467.829474613</v>
      </c>
      <c r="CE6" s="162">
        <v>615000</v>
      </c>
      <c r="CF6" s="194">
        <v>1</v>
      </c>
      <c r="CG6" s="194">
        <v>0</v>
      </c>
      <c r="CH6" s="194">
        <v>0</v>
      </c>
      <c r="CI6" s="194">
        <v>1</v>
      </c>
      <c r="CJ6" s="194">
        <v>0</v>
      </c>
      <c r="CK6" s="194">
        <v>0</v>
      </c>
      <c r="CL6" s="194">
        <v>0</v>
      </c>
      <c r="CM6" s="169" t="s">
        <v>476</v>
      </c>
      <c r="CN6" s="194">
        <v>0</v>
      </c>
      <c r="CO6" s="194">
        <v>0</v>
      </c>
      <c r="CP6" s="194">
        <v>0</v>
      </c>
      <c r="CQ6" s="194">
        <v>0</v>
      </c>
      <c r="CR6" s="194">
        <v>0</v>
      </c>
      <c r="CS6" s="194" t="s">
        <v>476</v>
      </c>
      <c r="CT6" s="194" t="s">
        <v>476</v>
      </c>
      <c r="CU6" s="169" t="s">
        <v>476</v>
      </c>
      <c r="CV6" s="162" t="s">
        <v>476</v>
      </c>
      <c r="CW6" s="194" t="s">
        <v>476</v>
      </c>
      <c r="CX6" s="194">
        <v>0</v>
      </c>
      <c r="CY6" s="194">
        <v>0</v>
      </c>
      <c r="CZ6" s="162" t="s">
        <v>582</v>
      </c>
      <c r="DA6" s="162" t="s">
        <v>582</v>
      </c>
      <c r="DB6" s="162" t="s">
        <v>582</v>
      </c>
      <c r="DC6" s="135">
        <v>0</v>
      </c>
      <c r="DD6" s="135">
        <v>41</v>
      </c>
      <c r="DE6" s="135">
        <v>0</v>
      </c>
      <c r="DF6" s="201">
        <v>0</v>
      </c>
      <c r="DG6" s="201">
        <v>0</v>
      </c>
      <c r="DH6" s="135">
        <v>0</v>
      </c>
      <c r="DI6" s="135">
        <v>41</v>
      </c>
      <c r="DJ6" s="135">
        <v>14</v>
      </c>
      <c r="DK6" s="135">
        <v>27</v>
      </c>
      <c r="DL6" s="162" t="s">
        <v>476</v>
      </c>
      <c r="DM6" s="135">
        <v>0</v>
      </c>
      <c r="DN6" s="135" t="s">
        <v>476</v>
      </c>
      <c r="DO6" s="135" t="s">
        <v>476</v>
      </c>
      <c r="DP6" s="135" t="s">
        <v>476</v>
      </c>
      <c r="DQ6" s="135" t="s">
        <v>476</v>
      </c>
    </row>
    <row r="7" spans="1:84" ht="13.5" customHeight="1">
      <c r="A7" s="164"/>
      <c r="B7" s="164"/>
      <c r="C7" s="164"/>
      <c r="D7" s="164"/>
      <c r="E7" s="167"/>
      <c r="F7" s="87"/>
      <c r="G7" s="87"/>
      <c r="H7" s="164"/>
      <c r="I7" s="87"/>
      <c r="J7" s="87"/>
      <c r="K7" s="87"/>
      <c r="L7" s="87"/>
      <c r="M7" s="87"/>
      <c r="N7" s="87"/>
      <c r="AW7" s="170"/>
      <c r="AX7" s="170"/>
      <c r="AY7" s="170"/>
      <c r="BV7" s="170"/>
      <c r="CE7" s="164"/>
      <c r="CF7" s="164"/>
    </row>
    <row r="8" spans="5:85" ht="13.5" customHeight="1">
      <c r="E8" s="167"/>
      <c r="F8" s="87"/>
      <c r="G8" s="87"/>
      <c r="H8" s="87"/>
      <c r="I8" s="87"/>
      <c r="J8" s="87"/>
      <c r="K8" s="87"/>
      <c r="L8" s="87"/>
      <c r="M8" s="87"/>
      <c r="N8" s="87"/>
      <c r="O8" s="167"/>
      <c r="AZ8" s="167"/>
      <c r="BA8" s="167"/>
      <c r="BB8" s="167"/>
      <c r="BC8" s="167"/>
      <c r="CE8" s="164"/>
      <c r="CF8" s="164"/>
      <c r="CG8" s="167"/>
    </row>
    <row r="9" spans="5:85" ht="13.5" customHeight="1">
      <c r="E9" s="167"/>
      <c r="F9" s="87"/>
      <c r="G9" s="164"/>
      <c r="H9" s="132"/>
      <c r="I9" s="87"/>
      <c r="J9" s="87"/>
      <c r="K9" s="87"/>
      <c r="L9" s="87"/>
      <c r="M9" s="87"/>
      <c r="N9" s="87"/>
      <c r="O9" s="167"/>
      <c r="AZ9" s="167"/>
      <c r="BA9" s="167"/>
      <c r="BB9" s="167"/>
      <c r="BC9" s="167"/>
      <c r="CE9" s="164"/>
      <c r="CF9" s="164"/>
      <c r="CG9" s="167"/>
    </row>
    <row r="10" spans="5:118" ht="13.5" customHeight="1">
      <c r="E10" s="87"/>
      <c r="F10" s="87"/>
      <c r="G10" s="87"/>
      <c r="H10" s="87"/>
      <c r="I10" s="87"/>
      <c r="J10" s="87"/>
      <c r="K10" s="87"/>
      <c r="L10" s="87"/>
      <c r="M10" s="87"/>
      <c r="N10" s="87"/>
      <c r="O10" s="167"/>
      <c r="AZ10" s="167"/>
      <c r="BA10" s="167"/>
      <c r="BB10" s="167"/>
      <c r="BC10" s="167"/>
      <c r="DN10" s="132"/>
    </row>
    <row r="11" spans="15:55" ht="13.5" customHeight="1">
      <c r="O11" s="167"/>
      <c r="AZ11" s="167"/>
      <c r="BA11" s="167"/>
      <c r="BB11" s="167"/>
      <c r="BC11" s="167"/>
    </row>
    <row r="12" spans="15:118" ht="13.5" customHeight="1">
      <c r="O12" s="167"/>
      <c r="AW12" s="170"/>
      <c r="AX12" s="170"/>
      <c r="AY12" s="170"/>
      <c r="AZ12" s="167"/>
      <c r="BA12" s="167"/>
      <c r="BB12" s="167"/>
      <c r="DN12" s="132"/>
    </row>
    <row r="13" spans="49:118" ht="13.5" customHeight="1">
      <c r="AW13" s="209"/>
      <c r="AX13" s="209"/>
      <c r="AY13" s="209"/>
      <c r="DN13" s="132"/>
    </row>
    <row r="14" spans="49:51" ht="13.5" customHeight="1">
      <c r="AW14" s="209"/>
      <c r="AX14" s="209"/>
      <c r="AY14" s="209"/>
    </row>
    <row r="15" spans="49:51" ht="13.5" customHeight="1">
      <c r="AW15" s="209"/>
      <c r="AX15" s="209"/>
      <c r="AY15" s="209"/>
    </row>
    <row r="16" spans="49:51" ht="13.5" customHeight="1">
      <c r="AW16" s="209"/>
      <c r="AX16" s="209"/>
      <c r="AY16" s="209"/>
    </row>
    <row r="17" spans="49:51" ht="13.5" customHeight="1">
      <c r="AW17" s="209"/>
      <c r="AX17" s="209"/>
      <c r="AY17" s="209"/>
    </row>
    <row r="18" spans="49:51" ht="13.5" customHeight="1">
      <c r="AW18" s="170"/>
      <c r="AX18" s="170"/>
      <c r="AY18" s="170"/>
    </row>
    <row r="19" spans="49:51" ht="13.5" customHeight="1">
      <c r="AW19" s="170"/>
      <c r="AX19" s="170"/>
      <c r="AY19" s="170"/>
    </row>
    <row r="20" spans="49:51" ht="13.5" customHeight="1">
      <c r="AW20" s="170"/>
      <c r="AX20" s="170"/>
      <c r="AY20" s="170"/>
    </row>
    <row r="21" spans="49:51" ht="13.5" customHeight="1">
      <c r="AW21" s="170"/>
      <c r="AX21" s="170"/>
      <c r="AY21" s="170"/>
    </row>
    <row r="22" spans="49:51" ht="13.5" customHeight="1">
      <c r="AW22" s="170"/>
      <c r="AX22" s="170"/>
      <c r="AY22" s="170"/>
    </row>
  </sheetData>
  <customSheetViews>
    <customSheetView guid="{3d97f872-2de0-4e00-b676-66c7a2679d52}" scale="90" topLeftCell="A1">
      <selection pane="topLeft" activeCell="DP14" sqref="DP14"/>
      <pageMargins left="0.7" right="0.7" top="0.75" bottom="0.75" header="0.3" footer="0.3"/>
      <pageSetup orientation="portrait" r:id="rId10"/>
    </customSheetView>
    <customSheetView guid="{554124e1-56de-415d-bd5b-d93bd8bea5c0}" scale="90" topLeftCell="A1">
      <selection pane="topLeft" activeCell="B20" sqref="B20"/>
      <pageMargins left="0.7" right="0.7" top="0.75" bottom="0.75" header="0.3" footer="0.3"/>
      <pageSetup orientation="portrait" r:id="rId11"/>
    </customSheetView>
  </customSheetViews>
  <mergeCells count="2">
    <mergeCell ref="DH2:DI2"/>
    <mergeCell ref="CB5:CB6"/>
  </mergeCells>
  <hyperlinks>
    <hyperlink ref="DC2" r:id="rId1" display="https://english.kelerkszf.hu/Clearing%20members/"/>
    <hyperlink ref="T3" r:id="rId2" display="https://english.kelerkszf.hu/Key%20documents/Condition%20lists/Conditions%20of%20acceptance%20of%20securities%20and%20currencies%20collateral/_x000d__x000a_"/>
    <hyperlink ref="O2" r:id="rId3" display="https://english.kelerkszf.hu/Key%20documents/EMIR%20Information/KELER%20CCP%20CRR/"/>
    <hyperlink ref="CE2" r:id="rId4" display="https://english.kelerkszf.hu/Key%20documents/EMIR%20Information/Guarantee%20System/_x000a_Please note that KELER CCP's contribution is excluded from the amounts below (EUR 17 000 for CEEGEX KGA and HUF 5 million for the other default funds)."/>
    <hyperlink ref="BB3" r:id="rId5" display="https://english.kelerkszf.hu/Clearing%20operation/Multinet%20clearing/Financial%20Settlement/"/>
    <hyperlink ref="BB5" r:id="rId6" display="https://english.kelerkszf.hu/Clearing%20operation/Information%20Platform-Trading%20Platform/Financial%20Settlement/"/>
    <hyperlink ref="BB6" r:id="rId7" display="https://english.kelerkszf.hu/Clearing%20operation/CEEGEX-HUDEX/Financial%20Settlement/"/>
    <hyperlink ref="BB4" r:id="rId8" display="https://english.kelerkszf.hu/Clearing%20operation/Derivative%20clearing/Financial%20settlement/"/>
  </hyperlinks>
  <pageMargins left="0.7" right="0.7" top="0.75" bottom="0.75" header="0.3" footer="0.3"/>
  <pageSetup orientation="portrait" r:id="rId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8"/>
  <sheetViews>
    <sheetView workbookViewId="0" topLeftCell="A1">
      <selection pane="topLeft" activeCell="I2" sqref="I2"/>
    </sheetView>
  </sheetViews>
  <sheetFormatPr defaultColWidth="9.140625" defaultRowHeight="15"/>
  <cols>
    <col min="1" max="1" width="19.7142857142857" style="18" customWidth="1"/>
    <col min="2" max="2" width="14.4285714285714" style="87" customWidth="1"/>
    <col min="3" max="3" width="21.2857142857143" style="87" customWidth="1"/>
    <col min="4" max="5" width="11.2857142857143" style="18" customWidth="1"/>
    <col min="6" max="6" width="17.1428571428571" style="18" customWidth="1"/>
    <col min="7" max="7" width="11.2857142857143" style="18" customWidth="1"/>
    <col min="8" max="8" width="23.7142857142857" style="18" bestFit="1"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7" t="s">
        <v>551</v>
      </c>
      <c r="C1" s="57" t="s">
        <v>567</v>
      </c>
      <c r="D1" s="18" t="s">
        <v>256</v>
      </c>
      <c r="E1" s="26" t="s">
        <v>330</v>
      </c>
      <c r="F1" s="168" t="s">
        <v>18</v>
      </c>
      <c r="G1" s="168" t="s">
        <v>19</v>
      </c>
      <c r="H1" s="168" t="s">
        <v>20</v>
      </c>
      <c r="I1" s="168" t="s">
        <v>21</v>
      </c>
      <c r="J1" s="16" t="s">
        <v>22</v>
      </c>
      <c r="K1" s="16" t="s">
        <v>23</v>
      </c>
      <c r="L1" s="16" t="s">
        <v>24</v>
      </c>
      <c r="M1" s="16" t="s">
        <v>25</v>
      </c>
      <c r="N1" s="16" t="s">
        <v>26</v>
      </c>
      <c r="O1" s="16" t="s">
        <v>27</v>
      </c>
      <c r="P1" s="16" t="s">
        <v>28</v>
      </c>
      <c r="Q1" s="16" t="s">
        <v>29</v>
      </c>
      <c r="R1" s="16" t="s">
        <v>30</v>
      </c>
      <c r="S1" s="16" t="s">
        <v>31</v>
      </c>
      <c r="T1" s="76" t="s">
        <v>438</v>
      </c>
    </row>
    <row r="2" spans="1:20" s="100" customFormat="1" ht="12.75">
      <c r="A2" s="98">
        <v>44286</v>
      </c>
      <c r="B2" s="98" t="s">
        <v>409</v>
      </c>
      <c r="C2" s="98" t="s">
        <v>620</v>
      </c>
      <c r="D2" s="98" t="s">
        <v>284</v>
      </c>
      <c r="E2" s="98" t="s">
        <v>604</v>
      </c>
      <c r="F2" s="123">
        <v>0</v>
      </c>
      <c r="G2" s="123">
        <v>0</v>
      </c>
      <c r="H2" s="123">
        <v>16308957</v>
      </c>
      <c r="I2" s="217">
        <v>2941116.21</v>
      </c>
      <c r="J2" s="169">
        <v>0</v>
      </c>
      <c r="K2" s="123">
        <v>0</v>
      </c>
      <c r="L2" s="123">
        <v>0</v>
      </c>
      <c r="M2" s="123">
        <v>0</v>
      </c>
      <c r="N2" s="123">
        <v>0</v>
      </c>
      <c r="O2" s="123">
        <v>0</v>
      </c>
      <c r="P2" s="123">
        <v>0</v>
      </c>
      <c r="Q2" s="123">
        <v>0</v>
      </c>
      <c r="R2" s="123">
        <v>0</v>
      </c>
      <c r="S2" s="123">
        <v>0</v>
      </c>
      <c r="T2" s="169">
        <v>19250073.210000001</v>
      </c>
    </row>
    <row r="3" spans="1:20" s="100" customFormat="1" ht="12.75">
      <c r="A3" s="98">
        <v>44286</v>
      </c>
      <c r="B3" s="98" t="s">
        <v>409</v>
      </c>
      <c r="C3" s="98" t="s">
        <v>620</v>
      </c>
      <c r="D3" s="98" t="s">
        <v>285</v>
      </c>
      <c r="E3" s="98" t="s">
        <v>604</v>
      </c>
      <c r="F3" s="123">
        <v>0</v>
      </c>
      <c r="G3" s="123">
        <v>0</v>
      </c>
      <c r="H3" s="169">
        <v>16308957</v>
      </c>
      <c r="I3" s="217">
        <v>2941116.21</v>
      </c>
      <c r="J3" s="169">
        <v>0</v>
      </c>
      <c r="K3" s="123">
        <v>0</v>
      </c>
      <c r="L3" s="123">
        <v>0</v>
      </c>
      <c r="M3" s="123">
        <v>0</v>
      </c>
      <c r="N3" s="123">
        <v>0</v>
      </c>
      <c r="O3" s="123">
        <v>0</v>
      </c>
      <c r="P3" s="123">
        <v>0</v>
      </c>
      <c r="Q3" s="123">
        <v>0</v>
      </c>
      <c r="R3" s="123">
        <v>0</v>
      </c>
      <c r="S3" s="123">
        <v>0</v>
      </c>
      <c r="T3" s="169">
        <v>19250073.210000001</v>
      </c>
    </row>
    <row r="4" spans="2:20" ht="15">
      <c r="B4" s="98"/>
      <c r="D4" s="87"/>
      <c r="J4" s="215"/>
      <c r="T4" s="148"/>
    </row>
    <row r="5" spans="3:23" ht="15">
      <c r="C5" s="167"/>
      <c r="D5" s="167"/>
      <c r="E5" s="167"/>
      <c r="F5" s="167"/>
      <c r="G5" s="167"/>
      <c r="H5" s="167"/>
      <c r="I5" s="167"/>
      <c r="J5" s="167"/>
      <c r="K5" s="167"/>
      <c r="L5" s="167"/>
      <c r="M5" s="167"/>
      <c r="N5" s="167"/>
      <c r="O5" s="167"/>
      <c r="P5" s="167"/>
      <c r="Q5" s="167"/>
      <c r="R5" s="167"/>
      <c r="S5" s="167"/>
      <c r="T5" s="167"/>
      <c r="U5" s="165"/>
      <c r="V5" s="165"/>
      <c r="W5" s="165"/>
    </row>
    <row r="6" spans="8:20" ht="15">
      <c r="H6" s="187"/>
      <c r="I6" s="165"/>
      <c r="T6" s="148"/>
    </row>
    <row r="7" spans="8:20" ht="15">
      <c r="H7" s="169"/>
      <c r="I7" s="208"/>
      <c r="T7" s="148"/>
    </row>
    <row r="8" ht="15">
      <c r="J8" s="189"/>
    </row>
  </sheetData>
  <customSheetViews>
    <customSheetView guid="{3d97f872-2de0-4e00-b676-66c7a2679d52}" topLeftCell="A1">
      <selection pane="topLeft" activeCell="A4" sqref="A4"/>
      <pageMargins left="0.7" right="0.7" top="0.75" bottom="0.75" header="0.3" footer="0.3"/>
      <pageSetup orientation="portrait" r:id="rId2"/>
    </customSheetView>
    <customSheetView guid="{554124e1-56de-415d-bd5b-d93bd8bea5c0}" topLeftCell="A1">
      <selection pane="topLeft" activeCell="M23" sqref="G21:M23"/>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8"/>
  <sheetViews>
    <sheetView workbookViewId="0" topLeftCell="A1">
      <selection pane="topLeft" activeCell="F14" sqref="F14"/>
    </sheetView>
  </sheetViews>
  <sheetFormatPr defaultColWidth="9.140625" defaultRowHeight="15"/>
  <cols>
    <col min="1" max="1" width="11.1428571428571" style="12" bestFit="1" customWidth="1"/>
    <col min="2" max="2" width="13.4285714285714" style="87" customWidth="1"/>
    <col min="3" max="3" width="21" style="87" customWidth="1"/>
    <col min="4" max="4" width="32.4285714285714" style="12" customWidth="1"/>
    <col min="5" max="5" width="15.4285714285714" style="12" bestFit="1" customWidth="1"/>
    <col min="6" max="6" width="16.2857142857143" style="12" bestFit="1" customWidth="1"/>
    <col min="7" max="7" width="17.2857142857143" style="12" bestFit="1" customWidth="1"/>
    <col min="8" max="8" width="13.5714285714286" style="12" customWidth="1"/>
    <col min="9" max="9" width="17.5714285714286" style="12" bestFit="1" customWidth="1"/>
    <col min="10" max="16384" width="9.14285714285714" style="12"/>
  </cols>
  <sheetData>
    <row r="1" spans="1:9" s="18" customFormat="1" ht="15">
      <c r="A1" s="18" t="s">
        <v>233</v>
      </c>
      <c r="B1" s="57" t="s">
        <v>551</v>
      </c>
      <c r="C1" s="57" t="s">
        <v>567</v>
      </c>
      <c r="D1" s="18" t="s">
        <v>256</v>
      </c>
      <c r="E1" s="26" t="s">
        <v>330</v>
      </c>
      <c r="F1" s="33" t="s">
        <v>34</v>
      </c>
      <c r="G1" s="33" t="s">
        <v>37</v>
      </c>
      <c r="H1" s="33" t="s">
        <v>38</v>
      </c>
      <c r="I1" s="34" t="s">
        <v>41</v>
      </c>
    </row>
    <row r="2" spans="1:9" ht="15">
      <c r="A2" s="98">
        <v>44286</v>
      </c>
      <c r="B2" s="98" t="s">
        <v>552</v>
      </c>
      <c r="C2" s="98" t="s">
        <v>621</v>
      </c>
      <c r="D2" s="98" t="s">
        <v>302</v>
      </c>
      <c r="E2" s="98" t="s">
        <v>604</v>
      </c>
      <c r="F2" s="123">
        <v>3753817.1994972918</v>
      </c>
      <c r="G2" s="123">
        <v>2152863.8142303345</v>
      </c>
      <c r="H2" s="123">
        <v>4035997.5606906218</v>
      </c>
      <c r="I2" s="123">
        <v>2152863.8142303345</v>
      </c>
    </row>
    <row r="3" spans="1:9" ht="15">
      <c r="A3" s="98">
        <v>44286</v>
      </c>
      <c r="B3" s="98" t="s">
        <v>552</v>
      </c>
      <c r="C3" s="98" t="s">
        <v>621</v>
      </c>
      <c r="D3" s="98" t="s">
        <v>268</v>
      </c>
      <c r="E3" s="98" t="s">
        <v>604</v>
      </c>
      <c r="F3" s="123">
        <v>327888.62975435879</v>
      </c>
      <c r="G3" s="123">
        <v>78304.900397289253</v>
      </c>
      <c r="H3" s="123">
        <v>358159.114226993</v>
      </c>
      <c r="I3" s="123">
        <v>83405.941887479144</v>
      </c>
    </row>
    <row r="4" spans="1:9" ht="15">
      <c r="A4" s="98">
        <v>44286</v>
      </c>
      <c r="B4" s="98" t="s">
        <v>552</v>
      </c>
      <c r="C4" s="98" t="s">
        <v>622</v>
      </c>
      <c r="D4" s="98" t="s">
        <v>302</v>
      </c>
      <c r="E4" s="98" t="s">
        <v>604</v>
      </c>
      <c r="F4" s="123">
        <v>1869449.8501866767</v>
      </c>
      <c r="G4" s="123">
        <v>0</v>
      </c>
      <c r="H4" s="123">
        <v>2510143.9933302174</v>
      </c>
      <c r="I4" s="123">
        <v>0</v>
      </c>
    </row>
    <row r="5" spans="1:9" ht="15">
      <c r="A5" s="98">
        <v>44286</v>
      </c>
      <c r="B5" s="98" t="s">
        <v>552</v>
      </c>
      <c r="C5" s="98" t="s">
        <v>622</v>
      </c>
      <c r="D5" s="98" t="s">
        <v>268</v>
      </c>
      <c r="E5" s="98" t="s">
        <v>604</v>
      </c>
      <c r="F5" s="123">
        <v>273058.64327922527</v>
      </c>
      <c r="G5" s="123">
        <v>0</v>
      </c>
      <c r="H5" s="123">
        <v>359512.49879487412</v>
      </c>
      <c r="I5" s="123">
        <v>0</v>
      </c>
    </row>
    <row r="6" spans="1:9" ht="15">
      <c r="A6" s="98">
        <v>44286</v>
      </c>
      <c r="B6" s="98" t="s">
        <v>552</v>
      </c>
      <c r="C6" s="98" t="s">
        <v>623</v>
      </c>
      <c r="D6" s="98" t="s">
        <v>302</v>
      </c>
      <c r="E6" s="98" t="s">
        <v>604</v>
      </c>
      <c r="F6" s="123" t="s">
        <v>476</v>
      </c>
      <c r="G6" s="123" t="s">
        <v>476</v>
      </c>
      <c r="H6" s="123" t="s">
        <v>476</v>
      </c>
      <c r="I6" s="123" t="s">
        <v>476</v>
      </c>
    </row>
    <row r="7" spans="1:9" ht="15">
      <c r="A7" s="98">
        <v>44286</v>
      </c>
      <c r="B7" s="98" t="s">
        <v>552</v>
      </c>
      <c r="C7" s="98" t="s">
        <v>623</v>
      </c>
      <c r="D7" s="98" t="s">
        <v>268</v>
      </c>
      <c r="E7" s="98" t="s">
        <v>604</v>
      </c>
      <c r="F7" s="123" t="s">
        <v>476</v>
      </c>
      <c r="G7" s="123" t="s">
        <v>476</v>
      </c>
      <c r="H7" s="123" t="s">
        <v>476</v>
      </c>
      <c r="I7" s="123" t="s">
        <v>476</v>
      </c>
    </row>
    <row r="8" spans="1:9" ht="15">
      <c r="A8" s="98">
        <v>44286</v>
      </c>
      <c r="B8" s="98" t="s">
        <v>552</v>
      </c>
      <c r="C8" s="98" t="s">
        <v>624</v>
      </c>
      <c r="D8" s="98" t="s">
        <v>302</v>
      </c>
      <c r="E8" s="98" t="s">
        <v>604</v>
      </c>
      <c r="F8" s="123">
        <v>0</v>
      </c>
      <c r="G8" s="123">
        <v>13014.303466857278</v>
      </c>
      <c r="H8" s="123">
        <v>0</v>
      </c>
      <c r="I8" s="123">
        <v>13014.303466857278</v>
      </c>
    </row>
    <row r="9" spans="1:9" ht="15">
      <c r="A9" s="98">
        <v>44286</v>
      </c>
      <c r="B9" s="98" t="s">
        <v>552</v>
      </c>
      <c r="C9" s="98" t="s">
        <v>624</v>
      </c>
      <c r="D9" s="98" t="s">
        <v>268</v>
      </c>
      <c r="E9" s="98" t="s">
        <v>604</v>
      </c>
      <c r="F9" s="123">
        <v>0</v>
      </c>
      <c r="G9" s="123">
        <v>52.266278983362561</v>
      </c>
      <c r="H9" s="123">
        <v>0</v>
      </c>
      <c r="I9" s="123">
        <v>52.689487720069955</v>
      </c>
    </row>
    <row r="11" spans="6:9" ht="15">
      <c r="F11" s="188"/>
      <c r="G11" s="188"/>
      <c r="H11" s="188"/>
      <c r="I11" s="188"/>
    </row>
    <row r="12" spans="2:9" ht="15">
      <c r="B12" s="182"/>
      <c r="C12" s="182"/>
      <c r="D12" s="183"/>
      <c r="E12" s="183"/>
      <c r="F12" s="188"/>
      <c r="G12" s="188"/>
      <c r="H12" s="188"/>
      <c r="I12" s="188"/>
    </row>
    <row r="13" spans="2:9" ht="15">
      <c r="B13" s="182"/>
      <c r="C13" s="182"/>
      <c r="D13" s="183"/>
      <c r="E13" s="183"/>
      <c r="F13" s="188"/>
      <c r="G13" s="188"/>
      <c r="H13" s="188"/>
      <c r="I13" s="188"/>
    </row>
    <row r="14" spans="2:9" ht="15">
      <c r="B14" s="182"/>
      <c r="C14" s="182"/>
      <c r="D14" s="183"/>
      <c r="E14" s="183"/>
      <c r="F14" s="188"/>
      <c r="G14" s="188"/>
      <c r="H14" s="188"/>
      <c r="I14" s="188"/>
    </row>
    <row r="15" spans="2:9" ht="15">
      <c r="B15" s="182"/>
      <c r="C15" s="182"/>
      <c r="D15" s="183"/>
      <c r="E15" s="183"/>
      <c r="F15" s="188"/>
      <c r="G15" s="188"/>
      <c r="H15" s="188"/>
      <c r="I15" s="188"/>
    </row>
    <row r="16" spans="2:9" ht="15">
      <c r="B16" s="182"/>
      <c r="C16" s="182"/>
      <c r="D16" s="183"/>
      <c r="E16" s="183"/>
      <c r="F16" s="188"/>
      <c r="G16" s="188"/>
      <c r="H16" s="188"/>
      <c r="I16" s="188"/>
    </row>
    <row r="17" spans="2:9" ht="15">
      <c r="B17" s="182"/>
      <c r="C17" s="182"/>
      <c r="D17" s="183"/>
      <c r="E17" s="183"/>
      <c r="F17" s="188"/>
      <c r="G17" s="188"/>
      <c r="H17" s="188"/>
      <c r="I17" s="188"/>
    </row>
    <row r="18" spans="2:9" ht="15">
      <c r="B18" s="182"/>
      <c r="C18" s="182"/>
      <c r="D18" s="183"/>
      <c r="E18" s="183"/>
      <c r="F18" s="188"/>
      <c r="G18" s="188"/>
      <c r="H18" s="188"/>
      <c r="I18" s="188"/>
    </row>
    <row r="19" spans="2:9" ht="15">
      <c r="B19" s="182"/>
      <c r="C19" s="182"/>
      <c r="D19" s="183"/>
      <c r="E19" s="183"/>
      <c r="F19" s="188"/>
      <c r="G19" s="188"/>
      <c r="H19" s="188"/>
      <c r="I19" s="188"/>
    </row>
    <row r="20" spans="6:9" ht="15">
      <c r="F20" s="188"/>
      <c r="G20" s="188"/>
      <c r="H20" s="188"/>
      <c r="I20" s="188"/>
    </row>
    <row r="21" spans="6:9" ht="15">
      <c r="F21" s="188"/>
      <c r="G21" s="188"/>
      <c r="H21" s="188"/>
      <c r="I21" s="188"/>
    </row>
    <row r="22" spans="6:9" ht="15">
      <c r="F22" s="188"/>
      <c r="G22" s="188"/>
      <c r="H22" s="188"/>
      <c r="I22" s="188"/>
    </row>
    <row r="23" spans="6:9" ht="15">
      <c r="F23" s="188"/>
      <c r="G23" s="188"/>
      <c r="H23" s="188"/>
      <c r="I23" s="188"/>
    </row>
    <row r="24" spans="6:9" ht="15">
      <c r="F24" s="188"/>
      <c r="G24" s="188"/>
      <c r="H24" s="188"/>
      <c r="I24" s="188"/>
    </row>
    <row r="25" spans="6:9" ht="15">
      <c r="F25" s="188"/>
      <c r="G25" s="188"/>
      <c r="H25" s="188"/>
      <c r="I25" s="188"/>
    </row>
    <row r="26" spans="6:9" ht="15">
      <c r="F26" s="188"/>
      <c r="G26" s="188"/>
      <c r="H26" s="188"/>
      <c r="I26" s="188"/>
    </row>
    <row r="27" spans="6:9" ht="15">
      <c r="F27" s="188"/>
      <c r="G27" s="188"/>
      <c r="H27" s="188"/>
      <c r="I27" s="188"/>
    </row>
    <row r="28" spans="6:9" ht="15">
      <c r="F28" s="188"/>
      <c r="G28" s="188"/>
      <c r="H28" s="188"/>
      <c r="I28" s="188"/>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B6" sqref="B6"/>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8"/>
  <sheetViews>
    <sheetView workbookViewId="0" topLeftCell="A1">
      <selection pane="topLeft" activeCell="A2" sqref="A2"/>
    </sheetView>
  </sheetViews>
  <sheetFormatPr defaultColWidth="9.140625" defaultRowHeight="15"/>
  <cols>
    <col min="1" max="1" width="11.5714285714286" bestFit="1" customWidth="1"/>
    <col min="2" max="2" width="16.7142857142857" style="87" customWidth="1"/>
    <col min="3" max="3" width="24.1428571428571" style="87" customWidth="1"/>
    <col min="4" max="4" width="16.7142857142857" style="19" customWidth="1"/>
    <col min="5" max="5" width="11.5714285714286" style="19" customWidth="1"/>
    <col min="6" max="6" width="14" customWidth="1"/>
    <col min="7" max="7" width="14.4285714285714" customWidth="1"/>
  </cols>
  <sheetData>
    <row r="1" spans="1:7" ht="15">
      <c r="A1" s="18" t="s">
        <v>233</v>
      </c>
      <c r="B1" s="57" t="s">
        <v>551</v>
      </c>
      <c r="C1" s="57" t="s">
        <v>567</v>
      </c>
      <c r="D1" s="26" t="s">
        <v>256</v>
      </c>
      <c r="E1" s="18" t="s">
        <v>330</v>
      </c>
      <c r="F1" s="18" t="s">
        <v>36</v>
      </c>
      <c r="G1" s="18" t="s">
        <v>40</v>
      </c>
    </row>
    <row r="2" spans="1:7" ht="15">
      <c r="A2" s="98">
        <v>44286</v>
      </c>
      <c r="B2" s="98" t="s">
        <v>552</v>
      </c>
      <c r="C2" s="98" t="s">
        <v>621</v>
      </c>
      <c r="D2" s="98" t="s">
        <v>606</v>
      </c>
      <c r="E2" s="98" t="s">
        <v>604</v>
      </c>
      <c r="F2" s="125">
        <v>0</v>
      </c>
      <c r="G2" s="125">
        <v>0</v>
      </c>
    </row>
    <row r="3" spans="1:7" ht="15">
      <c r="A3" s="98">
        <v>44286</v>
      </c>
      <c r="B3" s="98" t="s">
        <v>552</v>
      </c>
      <c r="C3" s="98" t="s">
        <v>622</v>
      </c>
      <c r="D3" s="98" t="s">
        <v>606</v>
      </c>
      <c r="E3" s="98" t="s">
        <v>604</v>
      </c>
      <c r="F3" s="102">
        <v>0</v>
      </c>
      <c r="G3" s="125">
        <v>0</v>
      </c>
    </row>
    <row r="4" spans="1:7" ht="15">
      <c r="A4" s="98">
        <v>44286</v>
      </c>
      <c r="B4" s="98" t="s">
        <v>552</v>
      </c>
      <c r="C4" s="98" t="s">
        <v>623</v>
      </c>
      <c r="D4" s="98" t="s">
        <v>606</v>
      </c>
      <c r="E4" s="98" t="s">
        <v>604</v>
      </c>
      <c r="F4" s="125" t="s">
        <v>476</v>
      </c>
      <c r="G4" s="125" t="s">
        <v>476</v>
      </c>
    </row>
    <row r="5" spans="1:7" ht="15">
      <c r="A5" s="98">
        <v>44286</v>
      </c>
      <c r="B5" s="98" t="s">
        <v>552</v>
      </c>
      <c r="C5" s="98" t="s">
        <v>624</v>
      </c>
      <c r="D5" s="98" t="s">
        <v>606</v>
      </c>
      <c r="E5" s="98" t="s">
        <v>604</v>
      </c>
      <c r="F5" s="102">
        <v>0</v>
      </c>
      <c r="G5" s="125">
        <v>0</v>
      </c>
    </row>
    <row r="6" spans="1:6" ht="15">
      <c r="A6" s="98"/>
      <c r="B6" s="98"/>
      <c r="D6" s="87"/>
      <c r="F6" s="19"/>
    </row>
    <row r="7" ht="15">
      <c r="A7" s="98"/>
    </row>
    <row r="8" ht="15">
      <c r="A8" s="98"/>
    </row>
  </sheetData>
  <customSheetViews>
    <customSheetView guid="{3d97f872-2de0-4e00-b676-66c7a2679d52}" topLeftCell="A1">
      <selection pane="topLeft" activeCell="G14" sqref="G14"/>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D35" sqref="D35"/>
    </sheetView>
  </sheetViews>
  <sheetFormatPr defaultColWidth="9.140625" defaultRowHeight="15"/>
  <cols>
    <col min="1" max="1" width="11.1428571428571" bestFit="1" customWidth="1"/>
    <col min="2" max="2" width="16.7142857142857" style="87" customWidth="1"/>
    <col min="3" max="3" width="24.1428571428571" style="87"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7" t="s">
        <v>551</v>
      </c>
      <c r="C1" s="57" t="s">
        <v>567</v>
      </c>
      <c r="D1" t="s">
        <v>256</v>
      </c>
      <c r="E1" s="19" t="s">
        <v>330</v>
      </c>
      <c r="F1" t="s">
        <v>45</v>
      </c>
    </row>
    <row r="2" spans="1:8" ht="15">
      <c r="A2" s="98">
        <v>44286</v>
      </c>
      <c r="B2" s="98" t="s">
        <v>552</v>
      </c>
      <c r="C2" s="98" t="s">
        <v>621</v>
      </c>
      <c r="D2" s="103" t="s">
        <v>258</v>
      </c>
      <c r="E2" s="103" t="s">
        <v>604</v>
      </c>
      <c r="F2" s="185">
        <v>2961262.095510406</v>
      </c>
      <c r="G2" s="125"/>
      <c r="H2" s="147"/>
    </row>
    <row r="3" spans="1:8" ht="15">
      <c r="A3" s="98">
        <v>44286</v>
      </c>
      <c r="B3" s="98" t="s">
        <v>552</v>
      </c>
      <c r="C3" s="98" t="s">
        <v>621</v>
      </c>
      <c r="D3" s="103" t="s">
        <v>259</v>
      </c>
      <c r="E3" s="103" t="s">
        <v>604</v>
      </c>
      <c r="F3" s="185">
        <v>0</v>
      </c>
      <c r="G3" s="125"/>
      <c r="H3" s="147"/>
    </row>
    <row r="4" spans="1:8" ht="15">
      <c r="A4" s="98">
        <v>44286</v>
      </c>
      <c r="B4" s="98" t="s">
        <v>552</v>
      </c>
      <c r="C4" s="98" t="s">
        <v>621</v>
      </c>
      <c r="D4" s="103" t="s">
        <v>269</v>
      </c>
      <c r="E4" s="103" t="s">
        <v>604</v>
      </c>
      <c r="F4" s="185">
        <v>9053835.5181040876</v>
      </c>
      <c r="G4" s="125"/>
      <c r="H4" s="147"/>
    </row>
    <row r="5" spans="1:7" ht="15">
      <c r="A5" s="98">
        <v>44286</v>
      </c>
      <c r="B5" s="98" t="s">
        <v>552</v>
      </c>
      <c r="C5" s="98" t="s">
        <v>621</v>
      </c>
      <c r="D5" s="103" t="s">
        <v>265</v>
      </c>
      <c r="E5" s="103" t="s">
        <v>604</v>
      </c>
      <c r="F5" s="185">
        <v>12015097.613614494</v>
      </c>
      <c r="G5" s="125"/>
    </row>
    <row r="6" spans="1:8" ht="15">
      <c r="A6" s="98">
        <v>44286</v>
      </c>
      <c r="B6" s="98" t="s">
        <v>552</v>
      </c>
      <c r="C6" s="98" t="s">
        <v>622</v>
      </c>
      <c r="D6" s="103" t="s">
        <v>258</v>
      </c>
      <c r="E6" s="103" t="s">
        <v>604</v>
      </c>
      <c r="F6" s="185">
        <v>9284685.7834107708</v>
      </c>
      <c r="G6" s="125"/>
      <c r="H6" s="147"/>
    </row>
    <row r="7" spans="1:8" ht="15">
      <c r="A7" s="98">
        <v>44286</v>
      </c>
      <c r="B7" s="98" t="s">
        <v>552</v>
      </c>
      <c r="C7" s="98" t="s">
        <v>622</v>
      </c>
      <c r="D7" s="103" t="s">
        <v>259</v>
      </c>
      <c r="E7" s="103" t="s">
        <v>604</v>
      </c>
      <c r="F7" s="185">
        <v>17157449.591730129</v>
      </c>
      <c r="G7" s="125"/>
      <c r="H7" s="147"/>
    </row>
    <row r="8" spans="1:8" ht="15">
      <c r="A8" s="98">
        <v>44286</v>
      </c>
      <c r="B8" s="98" t="s">
        <v>552</v>
      </c>
      <c r="C8" s="98" t="s">
        <v>622</v>
      </c>
      <c r="D8" s="103" t="s">
        <v>269</v>
      </c>
      <c r="E8" s="103" t="s">
        <v>604</v>
      </c>
      <c r="F8" s="185">
        <v>0</v>
      </c>
      <c r="G8" s="125"/>
      <c r="H8" s="147"/>
    </row>
    <row r="9" spans="1:7" ht="15">
      <c r="A9" s="98">
        <v>44286</v>
      </c>
      <c r="B9" s="98" t="s">
        <v>552</v>
      </c>
      <c r="C9" s="98" t="s">
        <v>622</v>
      </c>
      <c r="D9" s="103" t="s">
        <v>265</v>
      </c>
      <c r="E9" s="103" t="s">
        <v>604</v>
      </c>
      <c r="F9" s="185">
        <v>26442135.375140902</v>
      </c>
      <c r="G9" s="125"/>
    </row>
    <row r="10" spans="1:8" ht="15">
      <c r="A10" s="98">
        <v>44286</v>
      </c>
      <c r="B10" s="98" t="s">
        <v>552</v>
      </c>
      <c r="C10" s="98" t="s">
        <v>623</v>
      </c>
      <c r="D10" s="103" t="s">
        <v>258</v>
      </c>
      <c r="E10" s="103" t="s">
        <v>604</v>
      </c>
      <c r="F10" s="185">
        <v>7311518.9976081159</v>
      </c>
      <c r="G10" s="125"/>
      <c r="H10" s="147"/>
    </row>
    <row r="11" spans="1:8" ht="15">
      <c r="A11" s="98">
        <v>44286</v>
      </c>
      <c r="B11" s="98" t="s">
        <v>552</v>
      </c>
      <c r="C11" s="98" t="s">
        <v>623</v>
      </c>
      <c r="D11" s="103" t="s">
        <v>259</v>
      </c>
      <c r="E11" s="103" t="s">
        <v>604</v>
      </c>
      <c r="F11" s="185">
        <v>0</v>
      </c>
      <c r="G11" s="125"/>
      <c r="H11" s="147"/>
    </row>
    <row r="12" spans="1:8" ht="15">
      <c r="A12" s="98">
        <v>44286</v>
      </c>
      <c r="B12" s="98" t="s">
        <v>552</v>
      </c>
      <c r="C12" s="98" t="s">
        <v>623</v>
      </c>
      <c r="D12" s="103" t="s">
        <v>269</v>
      </c>
      <c r="E12" s="103" t="s">
        <v>604</v>
      </c>
      <c r="F12" s="185">
        <v>0</v>
      </c>
      <c r="G12" s="125"/>
      <c r="H12" s="147"/>
    </row>
    <row r="13" spans="1:7" ht="15">
      <c r="A13" s="98">
        <v>44286</v>
      </c>
      <c r="B13" s="98" t="s">
        <v>552</v>
      </c>
      <c r="C13" s="98" t="s">
        <v>623</v>
      </c>
      <c r="D13" s="103" t="s">
        <v>265</v>
      </c>
      <c r="E13" s="103" t="s">
        <v>604</v>
      </c>
      <c r="F13" s="185">
        <v>7311518.9976081159</v>
      </c>
      <c r="G13" s="125"/>
    </row>
    <row r="14" spans="1:7" ht="15">
      <c r="A14" s="98">
        <v>44286</v>
      </c>
      <c r="B14" s="98" t="s">
        <v>552</v>
      </c>
      <c r="C14" s="98" t="s">
        <v>624</v>
      </c>
      <c r="D14" s="103" t="s">
        <v>258</v>
      </c>
      <c r="E14" s="103" t="s">
        <v>604</v>
      </c>
      <c r="F14" s="185">
        <v>16377606</v>
      </c>
      <c r="G14" s="125"/>
    </row>
    <row r="15" spans="1:7" ht="15">
      <c r="A15" s="98">
        <v>44286</v>
      </c>
      <c r="B15" s="98" t="s">
        <v>552</v>
      </c>
      <c r="C15" s="98" t="s">
        <v>624</v>
      </c>
      <c r="D15" s="103" t="s">
        <v>259</v>
      </c>
      <c r="E15" s="103" t="s">
        <v>604</v>
      </c>
      <c r="F15" s="185">
        <v>0</v>
      </c>
      <c r="G15" s="125"/>
    </row>
    <row r="16" spans="1:7" ht="15">
      <c r="A16" s="98">
        <v>44286</v>
      </c>
      <c r="B16" s="98" t="s">
        <v>552</v>
      </c>
      <c r="C16" s="98" t="s">
        <v>624</v>
      </c>
      <c r="D16" s="103" t="s">
        <v>269</v>
      </c>
      <c r="E16" s="103" t="s">
        <v>604</v>
      </c>
      <c r="F16" s="185">
        <v>0</v>
      </c>
      <c r="G16" s="125"/>
    </row>
    <row r="17" spans="1:7" ht="15">
      <c r="A17" s="98">
        <v>44286</v>
      </c>
      <c r="B17" s="98" t="s">
        <v>552</v>
      </c>
      <c r="C17" s="98" t="s">
        <v>624</v>
      </c>
      <c r="D17" s="103" t="s">
        <v>265</v>
      </c>
      <c r="E17" s="103" t="s">
        <v>604</v>
      </c>
      <c r="F17" s="185">
        <v>16377606</v>
      </c>
      <c r="G17" s="125"/>
    </row>
    <row r="18" spans="1:6" ht="15">
      <c r="A18" s="101"/>
      <c r="B18" s="98"/>
      <c r="D18" s="87"/>
      <c r="E18"/>
      <c r="F18" s="19"/>
    </row>
    <row r="19" spans="1:6" ht="15">
      <c r="A19" s="101"/>
      <c r="B19" s="98"/>
      <c r="D19" s="87"/>
      <c r="E19"/>
      <c r="F19" s="19"/>
    </row>
    <row r="20" spans="1:6" ht="15">
      <c r="A20" s="101"/>
      <c r="B20" s="98"/>
      <c r="D20" s="87"/>
      <c r="E20"/>
      <c r="F20" s="19"/>
    </row>
    <row r="21" spans="1:6" ht="15">
      <c r="A21" s="101"/>
      <c r="B21" s="98"/>
      <c r="D21" s="87"/>
      <c r="E21"/>
      <c r="F21" s="19"/>
    </row>
  </sheetData>
  <customSheetViews>
    <customSheetView guid="{3d97f872-2de0-4e00-b676-66c7a2679d52}" topLeftCell="A1">
      <selection pane="topLeft" activeCell="C14" sqref="C14"/>
      <pageMargins left="0.7" right="0.7" top="0.75" bottom="0.75" header="0.3" footer="0.3"/>
      <pageSetup orientation="portrait"/>
    </customSheetView>
    <customSheetView guid="{554124e1-56de-415d-bd5b-d93bd8bea5c0}" topLeftCell="A1">
      <selection pane="topLeft" activeCell="B7" sqref="B7"/>
      <pageMargins left="0.7" right="0.7" top="0.75" bottom="0.75" header="0.3" footer="0.3"/>
      <pageSetup orientation="portrait"/>
    </customSheetView>
  </customSheetViews>
  <pageMargins left="0.7" right="0.7" top="0.75" bottom="0.75" header="0.3" footer="0.3"/>
  <pageSetup orientation="portrait" paperSize="9"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
      <selection pane="topLeft" activeCell="F31" sqref="F31"/>
    </sheetView>
  </sheetViews>
  <sheetFormatPr defaultColWidth="7.7109375" defaultRowHeight="15"/>
  <cols>
    <col min="1" max="1" width="11.1428571428571" style="18" bestFit="1" customWidth="1"/>
    <col min="2" max="2" width="13.7142857142857" style="87" customWidth="1"/>
    <col min="3" max="3" width="19.8571428571429" style="87"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5.4285714285714" style="18" bestFit="1"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5.4285714285714" style="18" bestFit="1" customWidth="1"/>
    <col min="20" max="20" width="16.4285714285714" style="18" customWidth="1"/>
    <col min="21" max="16384" width="7.71428571428571" style="18"/>
  </cols>
  <sheetData>
    <row r="1" spans="1:20" ht="15">
      <c r="A1" s="18" t="s">
        <v>233</v>
      </c>
      <c r="B1" s="57" t="s">
        <v>551</v>
      </c>
      <c r="C1" s="57"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1" t="s">
        <v>63</v>
      </c>
    </row>
    <row r="2" spans="1:20" ht="15">
      <c r="A2" s="98">
        <v>44286</v>
      </c>
      <c r="B2" s="98" t="s">
        <v>552</v>
      </c>
      <c r="C2" s="98" t="s">
        <v>621</v>
      </c>
      <c r="D2" s="103" t="s">
        <v>260</v>
      </c>
      <c r="E2" s="103" t="s">
        <v>604</v>
      </c>
      <c r="F2" s="124">
        <v>0</v>
      </c>
      <c r="G2" s="124">
        <v>0</v>
      </c>
      <c r="H2" s="124">
        <v>0</v>
      </c>
      <c r="I2" s="124">
        <v>327014.71970967477</v>
      </c>
      <c r="J2" s="124">
        <v>21068169.923604362</v>
      </c>
      <c r="K2" s="124">
        <v>0</v>
      </c>
      <c r="L2" s="124">
        <v>0</v>
      </c>
      <c r="M2" s="124">
        <v>0</v>
      </c>
      <c r="N2" s="124">
        <v>0</v>
      </c>
      <c r="O2" s="124">
        <v>0</v>
      </c>
      <c r="P2" s="124">
        <v>0</v>
      </c>
      <c r="Q2" s="124">
        <v>0</v>
      </c>
      <c r="R2" s="124">
        <v>0</v>
      </c>
      <c r="S2" s="124">
        <v>0</v>
      </c>
      <c r="T2" s="124">
        <v>21395184.643314037</v>
      </c>
    </row>
    <row r="3" spans="1:20" ht="15">
      <c r="A3" s="98">
        <v>44286</v>
      </c>
      <c r="B3" s="98" t="s">
        <v>552</v>
      </c>
      <c r="C3" s="98" t="s">
        <v>621</v>
      </c>
      <c r="D3" s="103" t="s">
        <v>261</v>
      </c>
      <c r="E3" s="103" t="s">
        <v>604</v>
      </c>
      <c r="F3" s="124">
        <v>0</v>
      </c>
      <c r="G3" s="124">
        <v>0</v>
      </c>
      <c r="H3" s="124">
        <v>0</v>
      </c>
      <c r="I3" s="124">
        <v>327014.71970967477</v>
      </c>
      <c r="J3" s="124">
        <v>20053755.829873808</v>
      </c>
      <c r="K3" s="124">
        <v>0</v>
      </c>
      <c r="L3" s="124">
        <v>0</v>
      </c>
      <c r="M3" s="124">
        <v>0</v>
      </c>
      <c r="N3" s="124">
        <v>0</v>
      </c>
      <c r="O3" s="124">
        <v>0</v>
      </c>
      <c r="P3" s="124">
        <v>0</v>
      </c>
      <c r="Q3" s="124">
        <v>0</v>
      </c>
      <c r="R3" s="124">
        <v>0</v>
      </c>
      <c r="S3" s="124">
        <v>0</v>
      </c>
      <c r="T3" s="124">
        <v>20380770.54958348</v>
      </c>
    </row>
    <row r="4" spans="1:20" ht="15">
      <c r="A4" s="98">
        <v>44286</v>
      </c>
      <c r="B4" s="98" t="s">
        <v>552</v>
      </c>
      <c r="C4" s="98" t="s">
        <v>621</v>
      </c>
      <c r="D4" s="103" t="s">
        <v>262</v>
      </c>
      <c r="E4" s="103" t="s">
        <v>604</v>
      </c>
      <c r="F4" s="124">
        <v>0</v>
      </c>
      <c r="G4" s="124">
        <v>0</v>
      </c>
      <c r="H4" s="124">
        <v>0</v>
      </c>
      <c r="I4" s="124">
        <v>5577292.4009567536</v>
      </c>
      <c r="J4" s="124">
        <v>31339681.846570697</v>
      </c>
      <c r="K4" s="124">
        <v>0</v>
      </c>
      <c r="L4" s="124">
        <v>0</v>
      </c>
      <c r="M4" s="124">
        <v>0</v>
      </c>
      <c r="N4" s="124">
        <v>0</v>
      </c>
      <c r="O4" s="124">
        <v>0</v>
      </c>
      <c r="P4" s="124">
        <v>0</v>
      </c>
      <c r="Q4" s="124">
        <v>0</v>
      </c>
      <c r="R4" s="124">
        <v>0</v>
      </c>
      <c r="S4" s="124">
        <v>0</v>
      </c>
      <c r="T4" s="124">
        <v>36916974.24752745</v>
      </c>
    </row>
    <row r="5" spans="1:20" ht="15">
      <c r="A5" s="98">
        <v>44286</v>
      </c>
      <c r="B5" s="98" t="s">
        <v>552</v>
      </c>
      <c r="C5" s="98" t="s">
        <v>621</v>
      </c>
      <c r="D5" s="103" t="s">
        <v>263</v>
      </c>
      <c r="E5" s="103" t="s">
        <v>604</v>
      </c>
      <c r="F5" s="124">
        <v>0</v>
      </c>
      <c r="G5" s="124">
        <v>0</v>
      </c>
      <c r="H5" s="124">
        <v>0</v>
      </c>
      <c r="I5" s="124">
        <v>5577292.4009567536</v>
      </c>
      <c r="J5" s="124">
        <v>29843708.217633959</v>
      </c>
      <c r="K5" s="124">
        <v>0</v>
      </c>
      <c r="L5" s="124">
        <v>0</v>
      </c>
      <c r="M5" s="124">
        <v>0</v>
      </c>
      <c r="N5" s="124">
        <v>0</v>
      </c>
      <c r="O5" s="124">
        <v>0</v>
      </c>
      <c r="P5" s="124">
        <v>0</v>
      </c>
      <c r="Q5" s="124">
        <v>0</v>
      </c>
      <c r="R5" s="124">
        <v>0</v>
      </c>
      <c r="S5" s="124">
        <v>0</v>
      </c>
      <c r="T5" s="124">
        <v>35421000.618590713</v>
      </c>
    </row>
    <row r="6" spans="1:20" ht="15">
      <c r="A6" s="98">
        <v>44286</v>
      </c>
      <c r="B6" s="98" t="s">
        <v>552</v>
      </c>
      <c r="C6" s="98" t="s">
        <v>621</v>
      </c>
      <c r="D6" s="103" t="s">
        <v>292</v>
      </c>
      <c r="E6" s="103" t="s">
        <v>604</v>
      </c>
      <c r="F6" s="124">
        <v>0</v>
      </c>
      <c r="G6" s="124">
        <v>0</v>
      </c>
      <c r="H6" s="124">
        <v>0</v>
      </c>
      <c r="I6" s="124">
        <v>5904307.1206664285</v>
      </c>
      <c r="J6" s="124">
        <v>52407851.770175062</v>
      </c>
      <c r="K6" s="124">
        <v>0</v>
      </c>
      <c r="L6" s="124">
        <v>0</v>
      </c>
      <c r="M6" s="124">
        <v>0</v>
      </c>
      <c r="N6" s="124">
        <v>0</v>
      </c>
      <c r="O6" s="124">
        <v>0</v>
      </c>
      <c r="P6" s="124">
        <v>0</v>
      </c>
      <c r="Q6" s="124">
        <v>0</v>
      </c>
      <c r="R6" s="124">
        <v>0</v>
      </c>
      <c r="S6" s="124">
        <v>0</v>
      </c>
      <c r="T6" s="124">
        <v>58312158.890841492</v>
      </c>
    </row>
    <row r="7" spans="1:20" ht="15">
      <c r="A7" s="98">
        <v>44286</v>
      </c>
      <c r="B7" s="98" t="s">
        <v>552</v>
      </c>
      <c r="C7" s="98" t="s">
        <v>621</v>
      </c>
      <c r="D7" s="103" t="s">
        <v>293</v>
      </c>
      <c r="E7" s="103" t="s">
        <v>604</v>
      </c>
      <c r="F7" s="124">
        <v>0</v>
      </c>
      <c r="G7" s="124">
        <v>0</v>
      </c>
      <c r="H7" s="124">
        <v>0</v>
      </c>
      <c r="I7" s="124">
        <v>5904307.1206664285</v>
      </c>
      <c r="J7" s="124">
        <v>49897464.047507763</v>
      </c>
      <c r="K7" s="124">
        <v>0</v>
      </c>
      <c r="L7" s="124">
        <v>0</v>
      </c>
      <c r="M7" s="124">
        <v>0</v>
      </c>
      <c r="N7" s="124">
        <v>0</v>
      </c>
      <c r="O7" s="124">
        <v>0</v>
      </c>
      <c r="P7" s="124">
        <v>0</v>
      </c>
      <c r="Q7" s="124">
        <v>0</v>
      </c>
      <c r="R7" s="124">
        <v>0</v>
      </c>
      <c r="S7" s="124">
        <v>0</v>
      </c>
      <c r="T7" s="124">
        <v>55801771.168174192</v>
      </c>
    </row>
    <row r="8" spans="1:20" ht="15">
      <c r="A8" s="98">
        <v>44286</v>
      </c>
      <c r="B8" s="98" t="s">
        <v>552</v>
      </c>
      <c r="C8" s="98" t="s">
        <v>622</v>
      </c>
      <c r="D8" s="103" t="s">
        <v>260</v>
      </c>
      <c r="E8" s="103" t="s">
        <v>604</v>
      </c>
      <c r="F8" s="124">
        <v>0</v>
      </c>
      <c r="G8" s="124">
        <v>0</v>
      </c>
      <c r="H8" s="124">
        <v>0</v>
      </c>
      <c r="I8" s="124">
        <v>2372478.1976689273</v>
      </c>
      <c r="J8" s="124">
        <v>39784549.916911252</v>
      </c>
      <c r="K8" s="124">
        <v>0</v>
      </c>
      <c r="L8" s="124">
        <v>0</v>
      </c>
      <c r="M8" s="124">
        <v>0</v>
      </c>
      <c r="N8" s="124">
        <v>0</v>
      </c>
      <c r="O8" s="124">
        <v>0</v>
      </c>
      <c r="P8" s="124">
        <v>0</v>
      </c>
      <c r="Q8" s="124">
        <v>0</v>
      </c>
      <c r="R8" s="124">
        <v>0</v>
      </c>
      <c r="S8" s="124">
        <v>0</v>
      </c>
      <c r="T8" s="124">
        <v>42157028.114580177</v>
      </c>
    </row>
    <row r="9" spans="1:20" ht="15">
      <c r="A9" s="98">
        <v>44286</v>
      </c>
      <c r="B9" s="98" t="s">
        <v>552</v>
      </c>
      <c r="C9" s="98" t="s">
        <v>622</v>
      </c>
      <c r="D9" s="103" t="s">
        <v>261</v>
      </c>
      <c r="E9" s="103" t="s">
        <v>604</v>
      </c>
      <c r="F9" s="124">
        <v>0</v>
      </c>
      <c r="G9" s="124">
        <v>0</v>
      </c>
      <c r="H9" s="124">
        <v>0</v>
      </c>
      <c r="I9" s="124">
        <v>2371187.4219888379</v>
      </c>
      <c r="J9" s="124">
        <v>36038158.988810383</v>
      </c>
      <c r="K9" s="124">
        <v>0</v>
      </c>
      <c r="L9" s="124">
        <v>0</v>
      </c>
      <c r="M9" s="124">
        <v>0</v>
      </c>
      <c r="N9" s="124">
        <v>0</v>
      </c>
      <c r="O9" s="124">
        <v>0</v>
      </c>
      <c r="P9" s="124">
        <v>0</v>
      </c>
      <c r="Q9" s="124">
        <v>0</v>
      </c>
      <c r="R9" s="124">
        <v>0</v>
      </c>
      <c r="S9" s="124">
        <v>0</v>
      </c>
      <c r="T9" s="124">
        <v>38409346.41079922</v>
      </c>
    </row>
    <row r="10" spans="1:20" ht="15">
      <c r="A10" s="98">
        <v>44286</v>
      </c>
      <c r="B10" s="98" t="s">
        <v>552</v>
      </c>
      <c r="C10" s="98" t="s">
        <v>622</v>
      </c>
      <c r="D10" s="103" t="s">
        <v>262</v>
      </c>
      <c r="E10" s="103" t="s">
        <v>604</v>
      </c>
      <c r="F10" s="124">
        <v>0</v>
      </c>
      <c r="G10" s="124">
        <v>0</v>
      </c>
      <c r="H10" s="124">
        <v>0</v>
      </c>
      <c r="I10" s="124">
        <v>21457988.026829515</v>
      </c>
      <c r="J10" s="124">
        <v>10141057.68441388</v>
      </c>
      <c r="K10" s="124">
        <v>0</v>
      </c>
      <c r="L10" s="124">
        <v>0</v>
      </c>
      <c r="M10" s="124">
        <v>0</v>
      </c>
      <c r="N10" s="124">
        <v>0</v>
      </c>
      <c r="O10" s="124">
        <v>2324970.8162648119</v>
      </c>
      <c r="P10" s="124">
        <v>0</v>
      </c>
      <c r="Q10" s="124">
        <v>0</v>
      </c>
      <c r="R10" s="124">
        <v>0</v>
      </c>
      <c r="S10" s="124">
        <v>0</v>
      </c>
      <c r="T10" s="124">
        <v>33924016.527508207</v>
      </c>
    </row>
    <row r="11" spans="1:20" ht="15">
      <c r="A11" s="98">
        <v>44286</v>
      </c>
      <c r="B11" s="98" t="s">
        <v>552</v>
      </c>
      <c r="C11" s="98" t="s">
        <v>622</v>
      </c>
      <c r="D11" s="103" t="s">
        <v>263</v>
      </c>
      <c r="E11" s="103" t="s">
        <v>604</v>
      </c>
      <c r="F11" s="124">
        <v>0</v>
      </c>
      <c r="G11" s="124">
        <v>0</v>
      </c>
      <c r="H11" s="124">
        <v>0</v>
      </c>
      <c r="I11" s="124">
        <v>21309366.007753003</v>
      </c>
      <c r="J11" s="124">
        <v>9872073.1201715562</v>
      </c>
      <c r="K11" s="124">
        <v>0</v>
      </c>
      <c r="L11" s="124">
        <v>0</v>
      </c>
      <c r="M11" s="124">
        <v>0</v>
      </c>
      <c r="N11" s="124">
        <v>0</v>
      </c>
      <c r="O11" s="124">
        <v>1833599.5381189343</v>
      </c>
      <c r="P11" s="124">
        <v>0</v>
      </c>
      <c r="Q11" s="124">
        <v>0</v>
      </c>
      <c r="R11" s="124">
        <v>0</v>
      </c>
      <c r="S11" s="124">
        <v>0</v>
      </c>
      <c r="T11" s="124">
        <v>33015038.666043494</v>
      </c>
    </row>
    <row r="12" spans="1:20" ht="15">
      <c r="A12" s="98">
        <v>44286</v>
      </c>
      <c r="B12" s="98" t="s">
        <v>552</v>
      </c>
      <c r="C12" s="98" t="s">
        <v>622</v>
      </c>
      <c r="D12" s="103" t="s">
        <v>292</v>
      </c>
      <c r="E12" s="103" t="s">
        <v>604</v>
      </c>
      <c r="F12" s="124">
        <v>0</v>
      </c>
      <c r="G12" s="124">
        <v>0</v>
      </c>
      <c r="H12" s="124">
        <v>0</v>
      </c>
      <c r="I12" s="124">
        <v>23830466.224498443</v>
      </c>
      <c r="J12" s="124">
        <v>49925607.601325132</v>
      </c>
      <c r="K12" s="124">
        <v>0</v>
      </c>
      <c r="L12" s="124">
        <v>0</v>
      </c>
      <c r="M12" s="124">
        <v>0</v>
      </c>
      <c r="N12" s="124">
        <v>0</v>
      </c>
      <c r="O12" s="124">
        <v>2324970.8162648119</v>
      </c>
      <c r="P12" s="124">
        <v>0</v>
      </c>
      <c r="Q12" s="124">
        <v>0</v>
      </c>
      <c r="R12" s="124">
        <v>0</v>
      </c>
      <c r="S12" s="124">
        <v>0</v>
      </c>
      <c r="T12" s="124">
        <v>76081044.642088383</v>
      </c>
    </row>
    <row r="13" spans="1:20" ht="15">
      <c r="A13" s="98">
        <v>44286</v>
      </c>
      <c r="B13" s="98" t="s">
        <v>552</v>
      </c>
      <c r="C13" s="98" t="s">
        <v>622</v>
      </c>
      <c r="D13" s="103" t="s">
        <v>293</v>
      </c>
      <c r="E13" s="103" t="s">
        <v>604</v>
      </c>
      <c r="F13" s="124">
        <v>0</v>
      </c>
      <c r="G13" s="124">
        <v>0</v>
      </c>
      <c r="H13" s="124">
        <v>0</v>
      </c>
      <c r="I13" s="124">
        <v>23680553.429741841</v>
      </c>
      <c r="J13" s="124">
        <v>45910232.108981937</v>
      </c>
      <c r="K13" s="124">
        <v>0</v>
      </c>
      <c r="L13" s="124">
        <v>0</v>
      </c>
      <c r="M13" s="124">
        <v>0</v>
      </c>
      <c r="N13" s="124">
        <v>0</v>
      </c>
      <c r="O13" s="124">
        <v>1833599.5381189343</v>
      </c>
      <c r="P13" s="124">
        <v>0</v>
      </c>
      <c r="Q13" s="124">
        <v>0</v>
      </c>
      <c r="R13" s="124">
        <v>0</v>
      </c>
      <c r="S13" s="124">
        <v>0</v>
      </c>
      <c r="T13" s="124">
        <v>71424385.07684271</v>
      </c>
    </row>
    <row r="14" spans="1:20" ht="15">
      <c r="A14" s="98">
        <v>44286</v>
      </c>
      <c r="B14" s="98" t="s">
        <v>552</v>
      </c>
      <c r="C14" s="98" t="s">
        <v>623</v>
      </c>
      <c r="D14" s="103" t="s">
        <v>260</v>
      </c>
      <c r="E14" s="103" t="s">
        <v>604</v>
      </c>
      <c r="F14" s="124">
        <v>0</v>
      </c>
      <c r="G14" s="124">
        <v>0</v>
      </c>
      <c r="H14" s="124">
        <v>0</v>
      </c>
      <c r="I14" s="124">
        <v>11665960.217469001</v>
      </c>
      <c r="J14" s="124">
        <v>0</v>
      </c>
      <c r="K14" s="124">
        <v>0</v>
      </c>
      <c r="L14" s="124">
        <v>0</v>
      </c>
      <c r="M14" s="124">
        <v>0</v>
      </c>
      <c r="N14" s="124">
        <v>0</v>
      </c>
      <c r="O14" s="124">
        <v>0</v>
      </c>
      <c r="P14" s="124">
        <v>0</v>
      </c>
      <c r="Q14" s="124">
        <v>0</v>
      </c>
      <c r="R14" s="124">
        <v>0</v>
      </c>
      <c r="S14" s="124">
        <v>0</v>
      </c>
      <c r="T14" s="124">
        <v>11665960.217469001</v>
      </c>
    </row>
    <row r="15" spans="1:20" ht="15">
      <c r="A15" s="98">
        <v>44286</v>
      </c>
      <c r="B15" s="98" t="s">
        <v>552</v>
      </c>
      <c r="C15" s="98" t="s">
        <v>623</v>
      </c>
      <c r="D15" s="103" t="s">
        <v>261</v>
      </c>
      <c r="E15" s="103" t="s">
        <v>604</v>
      </c>
      <c r="F15" s="124">
        <v>0</v>
      </c>
      <c r="G15" s="124">
        <v>0</v>
      </c>
      <c r="H15" s="124">
        <v>0</v>
      </c>
      <c r="I15" s="124">
        <v>11665960.217469001</v>
      </c>
      <c r="J15" s="124">
        <v>0</v>
      </c>
      <c r="K15" s="124">
        <v>0</v>
      </c>
      <c r="L15" s="124">
        <v>0</v>
      </c>
      <c r="M15" s="124">
        <v>0</v>
      </c>
      <c r="N15" s="124">
        <v>0</v>
      </c>
      <c r="O15" s="124">
        <v>0</v>
      </c>
      <c r="P15" s="124">
        <v>0</v>
      </c>
      <c r="Q15" s="124">
        <v>0</v>
      </c>
      <c r="R15" s="124">
        <v>0</v>
      </c>
      <c r="S15" s="124">
        <v>0</v>
      </c>
      <c r="T15" s="124">
        <v>11665960.217469001</v>
      </c>
    </row>
    <row r="16" spans="1:20" ht="15">
      <c r="A16" s="98">
        <v>44286</v>
      </c>
      <c r="B16" s="98" t="s">
        <v>552</v>
      </c>
      <c r="C16" s="98" t="s">
        <v>623</v>
      </c>
      <c r="D16" s="103" t="s">
        <v>262</v>
      </c>
      <c r="E16" s="103" t="s">
        <v>604</v>
      </c>
      <c r="F16" s="124">
        <v>0</v>
      </c>
      <c r="G16" s="124">
        <v>0</v>
      </c>
      <c r="H16" s="124">
        <v>0</v>
      </c>
      <c r="I16" s="124">
        <v>532039.97470651299</v>
      </c>
      <c r="J16" s="124">
        <v>0</v>
      </c>
      <c r="K16" s="124">
        <v>0</v>
      </c>
      <c r="L16" s="124">
        <v>0</v>
      </c>
      <c r="M16" s="124">
        <v>0</v>
      </c>
      <c r="N16" s="124">
        <v>0</v>
      </c>
      <c r="O16" s="124">
        <v>0</v>
      </c>
      <c r="P16" s="124">
        <v>0</v>
      </c>
      <c r="Q16" s="124">
        <v>0</v>
      </c>
      <c r="R16" s="124">
        <v>0</v>
      </c>
      <c r="S16" s="124">
        <v>0</v>
      </c>
      <c r="T16" s="124">
        <v>532039.97470651299</v>
      </c>
    </row>
    <row r="17" spans="1:20" ht="15">
      <c r="A17" s="98">
        <v>44286</v>
      </c>
      <c r="B17" s="98" t="s">
        <v>552</v>
      </c>
      <c r="C17" s="98" t="s">
        <v>623</v>
      </c>
      <c r="D17" s="103" t="s">
        <v>263</v>
      </c>
      <c r="E17" s="103" t="s">
        <v>604</v>
      </c>
      <c r="F17" s="124">
        <v>0</v>
      </c>
      <c r="G17" s="124">
        <v>0</v>
      </c>
      <c r="H17" s="124">
        <v>0</v>
      </c>
      <c r="I17" s="124">
        <v>532039.97470651299</v>
      </c>
      <c r="J17" s="124">
        <v>0</v>
      </c>
      <c r="K17" s="124">
        <v>0</v>
      </c>
      <c r="L17" s="124">
        <v>0</v>
      </c>
      <c r="M17" s="124">
        <v>0</v>
      </c>
      <c r="N17" s="124">
        <v>0</v>
      </c>
      <c r="O17" s="124">
        <v>0</v>
      </c>
      <c r="P17" s="124">
        <v>0</v>
      </c>
      <c r="Q17" s="124">
        <v>0</v>
      </c>
      <c r="R17" s="124">
        <v>0</v>
      </c>
      <c r="S17" s="124">
        <v>0</v>
      </c>
      <c r="T17" s="124">
        <v>532039.97470651299</v>
      </c>
    </row>
    <row r="18" spans="1:20" ht="15">
      <c r="A18" s="98">
        <v>44286</v>
      </c>
      <c r="B18" s="98" t="s">
        <v>552</v>
      </c>
      <c r="C18" s="98" t="s">
        <v>623</v>
      </c>
      <c r="D18" s="103" t="s">
        <v>292</v>
      </c>
      <c r="E18" s="103" t="s">
        <v>604</v>
      </c>
      <c r="F18" s="124">
        <v>0</v>
      </c>
      <c r="G18" s="124">
        <v>0</v>
      </c>
      <c r="H18" s="124">
        <v>0</v>
      </c>
      <c r="I18" s="124">
        <v>12198000.192175513</v>
      </c>
      <c r="J18" s="124">
        <v>0</v>
      </c>
      <c r="K18" s="124">
        <v>0</v>
      </c>
      <c r="L18" s="124">
        <v>0</v>
      </c>
      <c r="M18" s="124">
        <v>0</v>
      </c>
      <c r="N18" s="124">
        <v>0</v>
      </c>
      <c r="O18" s="124">
        <v>0</v>
      </c>
      <c r="P18" s="124">
        <v>0</v>
      </c>
      <c r="Q18" s="124">
        <v>0</v>
      </c>
      <c r="R18" s="124">
        <v>0</v>
      </c>
      <c r="S18" s="124">
        <v>0</v>
      </c>
      <c r="T18" s="124">
        <v>12198000.192175513</v>
      </c>
    </row>
    <row r="19" spans="1:20" ht="15">
      <c r="A19" s="98">
        <v>44286</v>
      </c>
      <c r="B19" s="98" t="s">
        <v>552</v>
      </c>
      <c r="C19" s="98" t="s">
        <v>623</v>
      </c>
      <c r="D19" s="103" t="s">
        <v>293</v>
      </c>
      <c r="E19" s="103" t="s">
        <v>604</v>
      </c>
      <c r="F19" s="124">
        <v>0</v>
      </c>
      <c r="G19" s="124">
        <v>0</v>
      </c>
      <c r="H19" s="124">
        <v>0</v>
      </c>
      <c r="I19" s="124">
        <v>12198000.192175513</v>
      </c>
      <c r="J19" s="124">
        <v>0</v>
      </c>
      <c r="K19" s="124">
        <v>0</v>
      </c>
      <c r="L19" s="124">
        <v>0</v>
      </c>
      <c r="M19" s="124">
        <v>0</v>
      </c>
      <c r="N19" s="124">
        <v>0</v>
      </c>
      <c r="O19" s="124">
        <v>0</v>
      </c>
      <c r="P19" s="124">
        <v>0</v>
      </c>
      <c r="Q19" s="124">
        <v>0</v>
      </c>
      <c r="R19" s="124">
        <v>0</v>
      </c>
      <c r="S19" s="124">
        <v>0</v>
      </c>
      <c r="T19" s="124">
        <v>12198000.192175513</v>
      </c>
    </row>
    <row r="20" spans="1:20" ht="15">
      <c r="A20" s="98">
        <v>44286</v>
      </c>
      <c r="B20" s="98" t="s">
        <v>552</v>
      </c>
      <c r="C20" s="98" t="s">
        <v>624</v>
      </c>
      <c r="D20" s="103" t="s">
        <v>260</v>
      </c>
      <c r="E20" s="103" t="s">
        <v>604</v>
      </c>
      <c r="F20" s="124">
        <v>0</v>
      </c>
      <c r="G20" s="124">
        <v>0</v>
      </c>
      <c r="H20" s="124">
        <v>0</v>
      </c>
      <c r="I20" s="124">
        <v>33036965.973702475</v>
      </c>
      <c r="J20" s="124">
        <v>0</v>
      </c>
      <c r="K20" s="124">
        <v>0</v>
      </c>
      <c r="L20" s="124">
        <v>0</v>
      </c>
      <c r="M20" s="124">
        <v>0</v>
      </c>
      <c r="N20" s="124">
        <v>0</v>
      </c>
      <c r="O20" s="124">
        <v>0</v>
      </c>
      <c r="P20" s="124">
        <v>0</v>
      </c>
      <c r="Q20" s="124">
        <v>0</v>
      </c>
      <c r="R20" s="124">
        <v>0</v>
      </c>
      <c r="S20" s="124">
        <v>0</v>
      </c>
      <c r="T20" s="124">
        <v>33036965.973702475</v>
      </c>
    </row>
    <row r="21" spans="1:20" ht="15">
      <c r="A21" s="98">
        <v>44286</v>
      </c>
      <c r="B21" s="98" t="s">
        <v>552</v>
      </c>
      <c r="C21" s="98" t="s">
        <v>624</v>
      </c>
      <c r="D21" s="103" t="s">
        <v>261</v>
      </c>
      <c r="E21" s="103" t="s">
        <v>604</v>
      </c>
      <c r="F21" s="124">
        <v>0</v>
      </c>
      <c r="G21" s="124">
        <v>0</v>
      </c>
      <c r="H21" s="124">
        <v>0</v>
      </c>
      <c r="I21" s="124">
        <v>33036965.973702475</v>
      </c>
      <c r="J21" s="124">
        <v>0</v>
      </c>
      <c r="K21" s="124">
        <v>0</v>
      </c>
      <c r="L21" s="124">
        <v>0</v>
      </c>
      <c r="M21" s="124">
        <v>0</v>
      </c>
      <c r="N21" s="124">
        <v>0</v>
      </c>
      <c r="O21" s="124">
        <v>0</v>
      </c>
      <c r="P21" s="124">
        <v>0</v>
      </c>
      <c r="Q21" s="124">
        <v>0</v>
      </c>
      <c r="R21" s="124">
        <v>0</v>
      </c>
      <c r="S21" s="124">
        <v>0</v>
      </c>
      <c r="T21" s="124">
        <v>33036965.973702475</v>
      </c>
    </row>
    <row r="22" spans="1:20" ht="15">
      <c r="A22" s="98">
        <v>44286</v>
      </c>
      <c r="B22" s="98" t="s">
        <v>552</v>
      </c>
      <c r="C22" s="98" t="s">
        <v>624</v>
      </c>
      <c r="D22" s="103" t="s">
        <v>262</v>
      </c>
      <c r="E22" s="103" t="s">
        <v>604</v>
      </c>
      <c r="F22" s="124">
        <v>0</v>
      </c>
      <c r="G22" s="124">
        <v>0</v>
      </c>
      <c r="H22" s="124">
        <v>0</v>
      </c>
      <c r="I22" s="124">
        <v>652501.85577213869</v>
      </c>
      <c r="J22" s="124">
        <v>0</v>
      </c>
      <c r="K22" s="124">
        <v>0</v>
      </c>
      <c r="L22" s="124">
        <v>0</v>
      </c>
      <c r="M22" s="124">
        <v>0</v>
      </c>
      <c r="N22" s="124">
        <v>0</v>
      </c>
      <c r="O22" s="124">
        <v>0</v>
      </c>
      <c r="P22" s="124">
        <v>0</v>
      </c>
      <c r="Q22" s="124">
        <v>0</v>
      </c>
      <c r="R22" s="124">
        <v>0</v>
      </c>
      <c r="S22" s="124">
        <v>0</v>
      </c>
      <c r="T22" s="124">
        <v>652501.85577213869</v>
      </c>
    </row>
    <row r="23" spans="1:20" ht="15">
      <c r="A23" s="98">
        <v>44286</v>
      </c>
      <c r="B23" s="98" t="s">
        <v>552</v>
      </c>
      <c r="C23" s="98" t="s">
        <v>624</v>
      </c>
      <c r="D23" s="103" t="s">
        <v>263</v>
      </c>
      <c r="E23" s="103" t="s">
        <v>604</v>
      </c>
      <c r="F23" s="124">
        <v>0</v>
      </c>
      <c r="G23" s="124">
        <v>0</v>
      </c>
      <c r="H23" s="124">
        <v>0</v>
      </c>
      <c r="I23" s="124">
        <v>652501.85577213869</v>
      </c>
      <c r="J23" s="124">
        <v>0</v>
      </c>
      <c r="K23" s="124">
        <v>0</v>
      </c>
      <c r="L23" s="124">
        <v>0</v>
      </c>
      <c r="M23" s="124">
        <v>0</v>
      </c>
      <c r="N23" s="124">
        <v>0</v>
      </c>
      <c r="O23" s="124">
        <v>0</v>
      </c>
      <c r="P23" s="124">
        <v>0</v>
      </c>
      <c r="Q23" s="124">
        <v>0</v>
      </c>
      <c r="R23" s="124">
        <v>0</v>
      </c>
      <c r="S23" s="124">
        <v>0</v>
      </c>
      <c r="T23" s="124">
        <v>652501.85577213869</v>
      </c>
    </row>
    <row r="24" spans="1:20" ht="15">
      <c r="A24" s="98">
        <v>44286</v>
      </c>
      <c r="B24" s="98" t="s">
        <v>552</v>
      </c>
      <c r="C24" s="98" t="s">
        <v>624</v>
      </c>
      <c r="D24" s="103" t="s">
        <v>292</v>
      </c>
      <c r="E24" s="103" t="s">
        <v>604</v>
      </c>
      <c r="F24" s="124">
        <v>0</v>
      </c>
      <c r="G24" s="124">
        <v>0</v>
      </c>
      <c r="H24" s="124">
        <v>0</v>
      </c>
      <c r="I24" s="124">
        <v>33689467.829474613</v>
      </c>
      <c r="J24" s="124">
        <v>0</v>
      </c>
      <c r="K24" s="124">
        <v>0</v>
      </c>
      <c r="L24" s="124">
        <v>0</v>
      </c>
      <c r="M24" s="124">
        <v>0</v>
      </c>
      <c r="N24" s="124">
        <v>0</v>
      </c>
      <c r="O24" s="124">
        <v>0</v>
      </c>
      <c r="P24" s="124">
        <v>0</v>
      </c>
      <c r="Q24" s="124">
        <v>0</v>
      </c>
      <c r="R24" s="124">
        <v>0</v>
      </c>
      <c r="S24" s="124">
        <v>0</v>
      </c>
      <c r="T24" s="124">
        <v>33689467.829474613</v>
      </c>
    </row>
    <row r="25" spans="1:20" ht="15">
      <c r="A25" s="98">
        <v>44286</v>
      </c>
      <c r="B25" s="98" t="s">
        <v>552</v>
      </c>
      <c r="C25" s="98" t="s">
        <v>624</v>
      </c>
      <c r="D25" s="103" t="s">
        <v>293</v>
      </c>
      <c r="E25" s="103" t="s">
        <v>604</v>
      </c>
      <c r="F25" s="124">
        <v>0</v>
      </c>
      <c r="G25" s="124">
        <v>0</v>
      </c>
      <c r="H25" s="124">
        <v>0</v>
      </c>
      <c r="I25" s="124">
        <v>33689467.829474613</v>
      </c>
      <c r="J25" s="124">
        <v>0</v>
      </c>
      <c r="K25" s="124">
        <v>0</v>
      </c>
      <c r="L25" s="124">
        <v>0</v>
      </c>
      <c r="M25" s="124">
        <v>0</v>
      </c>
      <c r="N25" s="124">
        <v>0</v>
      </c>
      <c r="O25" s="124">
        <v>0</v>
      </c>
      <c r="P25" s="124">
        <v>0</v>
      </c>
      <c r="Q25" s="124">
        <v>0</v>
      </c>
      <c r="R25" s="124">
        <v>0</v>
      </c>
      <c r="S25" s="124">
        <v>0</v>
      </c>
      <c r="T25" s="124">
        <v>33689467.829474613</v>
      </c>
    </row>
    <row r="26" spans="1:5" ht="15">
      <c r="A26" s="13"/>
      <c r="C26" s="98"/>
      <c r="D26" s="14"/>
      <c r="E26" s="14"/>
    </row>
    <row r="27" spans="1:17" ht="15">
      <c r="A27" s="13"/>
      <c r="C27" s="98"/>
      <c r="D27" s="14"/>
      <c r="E27" s="14"/>
      <c r="F27" s="148"/>
      <c r="H27" s="148"/>
      <c r="J27" s="148"/>
      <c r="P27" s="148"/>
      <c r="Q27" s="148"/>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3d97f872-2de0-4e00-b676-66c7a2679d52}" topLeftCell="A1">
      <selection pane="topLeft" activeCell="C8" sqref="C8"/>
      <pageMargins left="0.7" right="0.7" top="0.75" bottom="0.75" header="0.3" footer="0.3"/>
      <pageSetup orientation="portrait"/>
    </customSheetView>
    <customSheetView guid="{554124e1-56de-415d-bd5b-d93bd8bea5c0}" topLeftCell="A1">
      <selection pane="topLeft" activeCell="D30" sqref="D30"/>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