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externalReferences>
    <externalReference r:id="rId25"/>
    <externalReference r:id="rId26"/>
    <externalReference r:id="rId27"/>
  </externalReference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<sst xmlns="http://schemas.openxmlformats.org/spreadsheetml/2006/main" count="5756" uniqueCount="1140">
  <si>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</si>
  <si>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</si>
  <si>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</si>
  <si>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</si>
  <si>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</si>
  <si>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</si>
  <si>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</si>
  <si>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</si>
  <si>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</si>
  <si>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</si>
  <si>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</si>
  <si>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</si>
  <si>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</si>
  <si>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</si>
  <si>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</si>
  <si>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</si>
  <si>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</si>
  <si>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</si>
  <si>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</si>
  <si>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</si>
  <si>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</si>
  <si>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</si>
  <si>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</si>
  <si>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</si>
  <si>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</si>
  <si>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</si>
  <si>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</si>
  <si>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</si>
  <si>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</si>
  <si>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</si>
  <si>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</si>
  <si>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</si>
  <si>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</si>
  <si>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</si>
  <si>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</si>
  <si>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</si>
  <si>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</si>
  <si>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</si>
  <si>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</si>
  <si>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</si>
  <si>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</si>
  <si>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</si>
  <si>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</si>
  <si>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</si>
  <si>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</si>
  <si>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</si>
  <si>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</si>
  <si>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</si>
  <si>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</si>
  <si>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</si>
  <si>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</si>
  <si>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</si>
  <si>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</si>
  <si>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</si>
  <si>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</si>
  <si>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</si>
  <si>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</si>
  <si>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</si>
  <si>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</si>
  <si>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</si>
  <si>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</si>
  <si>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</si>
  <si>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</si>
  <si>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</si>
  <si>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</si>
  <si>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</si>
  <si>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</si>
  <si>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</si>
  <si>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</si>
  <si>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</si>
  <si>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</si>
  <si>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</si>
  <si>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</si>
  <si>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</si>
  <si>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</si>
  <si>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</si>
  <si>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</si>
  <si>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</si>
  <si>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</si>
  <si>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</si>
  <si>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</si>
  <si>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</si>
  <si>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</si>
  <si>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</si>
  <si>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</si>
  <si>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</si>
  <si>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</si>
  <si>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</si>
  <si>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</si>
  <si>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</si>
  <si>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</si>
  <si>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</si>
  <si>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</si>
  <si>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</si>
  <si>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</si>
  <si>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</si>
  <si>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</si>
  <si>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</si>
  <si>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</si>
  <si>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</si>
  <si>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</si>
  <si>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</si>
  <si>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</si>
  <si>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</si>
  <si>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</si>
  <si>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</si>
  <si>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</si>
  <si>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</si>
  <si>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</si>
  <si>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</si>
  <si>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</si>
  <si>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</si>
  <si>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</si>
  <si>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</si>
  <si>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</si>
  <si>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</si>
  <si>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</si>
  <si>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</si>
  <si>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</si>
  <si>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</si>
  <si>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</si>
  <si>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</si>
  <si>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</si>
  <si>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</si>
  <si>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</si>
  <si>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</si>
  <si>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</si>
  <si>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</si>
  <si>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</si>
  <si>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</si>
  <si>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</si>
  <si>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</si>
  <si>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</si>
  <si>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</si>
  <si>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</si>
  <si>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</si>
  <si>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</si>
  <si>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</si>
  <si>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</si>
  <si>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</si>
  <si>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</si>
  <si>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</si>
  <si>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</si>
  <si>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</si>
  <si>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</si>
  <si>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</si>
  <si>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</si>
  <si>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</si>
  <si>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</si>
  <si>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</si>
  <si>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</si>
  <si>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</si>
  <si>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</si>
  <si>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</si>
  <si>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</si>
  <si>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</si>
  <si>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</si>
  <si>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</si>
  <si>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</si>
  <si>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</si>
  <si>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</si>
  <si>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</si>
  <si>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</si>
  <si>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</si>
  <si>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</si>
  <si>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</si>
  <si>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</si>
  <si>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</si>
  <si>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</si>
  <si>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</si>
  <si>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</si>
  <si>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</si>
  <si>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</si>
  <si>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</si>
  <si>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</si>
  <si>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</si>
  <si>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</si>
  <si>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</si>
  <si>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</si>
  <si>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</si>
  <si>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</si>
  <si>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</si>
  <si>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</si>
  <si>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</si>
  <si>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</si>
  <si>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</si>
  <si>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</si>
  <si>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</si>
  <si>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</si>
  <si>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</si>
  <si>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</si>
  <si>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</si>
  <si>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</si>
  <si>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</si>
  <si>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</si>
  <si>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</si>
  <si>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</si>
  <si>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</si>
  <si>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</si>
  <si>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</si>
  <si>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</si>
  <si>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</si>
  <si>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</si>
  <si>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</si>
  <si>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</si>
  <si>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</si>
  <si>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</si>
  <si>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</si>
  <si>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</si>
  <si>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</si>
  <si>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</si>
  <si>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</si>
  <si>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</si>
  <si>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</si>
  <si>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</si>
  <si>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</si>
  <si>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</si>
  <si>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</si>
  <si>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</si>
  <si>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</si>
  <si>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</si>
  <si>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</si>
  <si>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</si>
  <si>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</si>
  <si>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</si>
  <si>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</si>
  <si>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</si>
  <si>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</si>
  <si>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</si>
  <si>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</si>
  <si>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</si>
  <si>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</si>
  <si>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</si>
  <si>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</si>
  <si>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</si>
  <si>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</si>
  <si>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</si>
  <si>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</si>
  <si>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</si>
  <si>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</si>
  <si>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</si>
  <si>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</si>
  <si>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</si>
  <si>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</si>
  <si>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</si>
  <si>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</si>
  <si>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</si>
  <si>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</si>
  <si>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</si>
  <si>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</si>
  <si>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</si>
  <si>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</si>
  <si>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</si>
  <si>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</si>
  <si>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</si>
  <si>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</si>
  <si>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</si>
  <si>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</si>
  <si>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</si>
  <si>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</si>
  <si>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</si>
  <si>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</si>
  <si>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</si>
  <si>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</si>
  <si>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</si>
  <si>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</si>
  <si>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</si>
  <si>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</si>
  <si>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</si>
  <si>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</si>
  <si>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</si>
  <si>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</si>
  <si>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</si>
  <si>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</si>
  <si>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</si>
  <si>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</si>
  <si>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</si>
  <si>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</si>
  <si>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</si>
  <si>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</si>
  <si>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</si>
  <si>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</si>
  <si>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</si>
  <si>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</si>
  <si>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</si>
  <si>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</si>
  <si>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</si>
  <si>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</si>
  <si>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</si>
  <si>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</si>
  <si>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</si>
  <si>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</si>
  <si>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</si>
  <si>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</si>
  <si>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</si>
  <si>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</si>
  <si>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</si>
  <si>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</si>
  <si>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</si>
  <si>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</si>
  <si>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</si>
  <si>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</si>
  <si>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</si>
  <si>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</si>
  <si>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</si>
  <si>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</si>
  <si>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</si>
  <si>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</si>
  <si>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</si>
  <si>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</si>
  <si>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</si>
  <si>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</si>
  <si>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</si>
  <si>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</si>
  <si>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</si>
  <si>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</si>
  <si>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</si>
  <si>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</si>
  <si>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</si>
  <si>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</si>
  <si>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</si>
  <si>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</si>
  <si>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</si>
  <si>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</si>
  <si>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</si>
  <si>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</si>
  <si>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</si>
  <si>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</si>
  <si>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</si>
  <si>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</si>
  <si>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</si>
  <si>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</si>
  <si>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</si>
  <si>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</si>
  <si>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</si>
  <si>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</si>
  <si>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</si>
  <si>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</si>
  <si>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</si>
  <si>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</si>
  <si>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</si>
  <si>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</si>
  <si>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</si>
  <si>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</si>
  <si>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</si>
  <si>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</si>
  <si>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</si>
  <si>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</si>
  <si>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</si>
  <si>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</si>
  <si>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</si>
  <si>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</si>
  <si>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</si>
  <si>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</si>
  <si>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</si>
  <si>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</si>
  <si>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</si>
  <si>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</si>
  <si>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</si>
  <si>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</si>
  <si>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</si>
  <si>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</si>
  <si>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</si>
  <si>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</si>
  <si>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</si>
  <si>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</si>
  <si>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</si>
  <si>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</si>
  <si>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</si>
  <si>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</si>
  <si>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</si>
  <si>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</si>
  <si>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</si>
  <si>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</si>
  <si>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</si>
  <si>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</si>
  <si>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</si>
  <si>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</si>
  <si>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</si>
  <si>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</si>
  <si>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</si>
  <si>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</si>
  <si>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</si>
  <si>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</si>
  <si>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</si>
  <si>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</si>
  <si>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</si>
  <si>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</si>
  <si>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</si>
  <si>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</si>
  <si>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</si>
  <si>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</si>
  <si>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</si>
  <si>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</si>
  <si>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</si>
  <si>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</si>
  <si>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</si>
  <si>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</si>
  <si>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</si>
  <si>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</si>
  <si>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</si>
  <si>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</si>
  <si>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</si>
  <si>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</si>
  <si>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</si>
  <si>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</si>
  <si>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</si>
  <si>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</si>
  <si>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</si>
  <si>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</si>
  <si>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</si>
  <si>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</si>
  <si>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</si>
  <si>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</si>
  <si>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</si>
  <si>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</si>
  <si>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</si>
  <si>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</si>
  <si>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</si>
  <si>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</si>
  <si>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</si>
  <si>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</si>
  <si>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</si>
  <si>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</si>
  <si>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</si>
  <si>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</si>
  <si>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</si>
  <si>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</si>
  <si>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</si>
  <si>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</si>
  <si>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</si>
  <si>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</si>
  <si>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</si>
  <si>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</si>
  <si>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</si>
  <si>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</si>
  <si>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</si>
  <si>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</si>
  <si>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</si>
  <si>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</si>
  <si>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</si>
  <si>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</si>
  <si>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</si>
  <si>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</si>
  <si>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</si>
  <si>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</si>
  <si>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</si>
  <si>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</si>
  <si>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</si>
  <si>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</si>
  <si>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</si>
  <si>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</si>
  <si>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</si>
  <si>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</si>
  <si>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</si>
  <si>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</si>
  <si>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</si>
  <si>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</si>
  <si>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</si>
  <si>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</si>
  <si>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</si>
  <si>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</si>
  <si>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</si>
  <si>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</si>
  <si>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</si>
  <si>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</si>
  <si>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</si>
  <si>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</si>
  <si>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</si>
  <si>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</si>
  <si>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</si>
  <si>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</si>
  <si>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</si>
  <si>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</si>
  <si>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</si>
  <si>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</si>
  <si>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</si>
  <si>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</si>
  <si>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</si>
  <si>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</si>
  <si>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</si>
  <si>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</si>
  <si>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</si>
  <si>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</si>
  <si>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</si>
  <si>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</si>
  <si>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</si>
  <si>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</si>
  <si>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</si>
  <si>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</si>
  <si>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</si>
  <si>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</si>
  <si>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</si>
  <si>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</si>
  <si>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</si>
  <si>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</si>
  <si>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</si>
  <si>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</si>
  <si>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</si>
  <si>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</si>
  <si>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</si>
  <si>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</si>
  <si>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</si>
  <si>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</si>
  <si>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</si>
  <si>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</si>
  <si>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</si>
  <si>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</si>
  <si>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</si>
  <si>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</si>
  <si>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</si>
  <si>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</si>
  <si>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</si>
  <si>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</si>
  <si>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</si>
  <si>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</si>
  <si>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</si>
  <si>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</si>
  <si>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</si>
  <si>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</si>
  <si>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</si>
  <si>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</si>
  <si>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</si>
  <si>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</si>
  <si>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</si>
  <si>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</si>
  <si>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</si>
  <si>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</si>
  <si>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</si>
  <si>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</si>
  <si>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</si>
  <si>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</si>
  <si>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</si>
  <si>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</si>
  <si>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</si>
  <si>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</si>
  <si>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</si>
  <si>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</si>
  <si>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</si>
  <si>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</si>
  <si>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</si>
  <si>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</si>
  <si>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</si>
  <si>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</si>
  <si>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</si>
  <si>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</si>
  <si>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</si>
  <si>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</si>
  <si>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</si>
  <si>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</si>
  <si>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</si>
  <si>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</si>
  <si>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</si>
  <si>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</si>
  <si>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</si>
  <si>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</si>
  <si>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</si>
  <si>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</si>
  <si>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</si>
  <si>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</si>
  <si>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</si>
  <si>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</si>
  <si>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</si>
  <si>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</si>
  <si>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</si>
  <si>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</si>
  <si>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</si>
  <si>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</si>
  <si>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</si>
  <si>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</si>
  <si>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</si>
  <si>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</si>
  <si>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</si>
  <si>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</si>
  <si>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</si>
  <si>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</si>
  <si>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</si>
  <si>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</si>
  <si>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</si>
  <si>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</si>
  <si>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</si>
  <si>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</si>
  <si>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</si>
  <si>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</si>
  <si>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</si>
  <si>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</si>
  <si>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</si>
  <si>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</si>
  <si>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</si>
  <si>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</si>
  <si>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</si>
  <si>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</si>
  <si>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</si>
  <si>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</si>
  <si>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</si>
  <si>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</si>
  <si>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</si>
  <si>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</si>
  <si>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</si>
  <si>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</si>
  <si>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</si>
  <si>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</si>
  <si>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</si>
  <si>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</si>
  <si>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</si>
  <si>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</si>
  <si>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</si>
  <si>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</si>
  <si>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</si>
  <si>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</si>
  <si>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</si>
  <si>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</si>
  <si>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</si>
  <si>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</si>
  <si>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</si>
  <si>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</si>
  <si>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</si>
  <si>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</si>
  <si>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</si>
  <si>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</si>
  <si>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</si>
  <si>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</si>
  <si>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</si>
  <si>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</si>
  <si>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</si>
  <si>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</si>
  <si>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</si>
  <si>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</si>
  <si>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</si>
  <si>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</si>
  <si>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</si>
  <si>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</si>
  <si>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</si>
  <si>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</si>
  <si>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</si>
  <si>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</si>
  <si>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</si>
  <si>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</si>
  <si>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</si>
  <si>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</si>
  <si>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</si>
  <si>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</si>
  <si>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</si>
  <si>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</si>
  <si>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</si>
  <si>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</si>
  <si>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</si>
  <si>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</si>
  <si>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</si>
  <si>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</si>
  <si>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</si>
  <si>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</si>
  <si>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</si>
  <si>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</si>
  <si>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</si>
  <si>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</si>
  <si>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</si>
  <si>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</si>
  <si>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</si>
  <si>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</si>
  <si>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</si>
  <si>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</si>
  <si>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</si>
  <si>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</si>
  <si>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</si>
  <si>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</si>
  <si>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</si>
  <si>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</si>
  <si>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</si>
  <si>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</si>
  <si>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</si>
  <si>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</si>
  <si>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</si>
  <si>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</si>
  <si>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Collaterals are usually off balance sheet items, default Funds are included in the Balance Sheet. 
https://english.kelerkszf.hu/Key%20documents/Financial%20Reports/Annual%20Reports/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</si>
  <si>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</si>
  <si>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</si>
  <si>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</si>
  <si>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</si>
  <si>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</si>
  <si>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</si>
  <si>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CEEGEX spot and derivative (HUDEX gas)</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</si>
  <si>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</si>
  <si>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</si>
  <si>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</si>
  <si>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</si>
  <si>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</si>
  <si>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</si>
  <si>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</si>
  <si>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</si>
  <si>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</si>
  <si>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</si>
  <si>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</si>
  <si>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</si>
  <si>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</si>
  <si>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</si>
  <si>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</si>
  <si>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</si>
  <si>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</si>
  <si>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</si>
  <si>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</si>
  <si>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</si>
  <si>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</si>
  <si>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</si>
  <si>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</si>
  <si>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</si>
  <si>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</si>
  <si>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</si>
  <si>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</si>
  <si>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</si>
  <si>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</si>
  <si>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</si>
  <si>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</si>
  <si>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ETD</t>
  </si>
  <si>
    <t>Warrant</t>
  </si>
  <si>
    <t>Individual stock</t>
  </si>
  <si>
    <t>ALTEO 12,5</t>
  </si>
  <si>
    <t>ÁNY 98</t>
  </si>
  <si>
    <t>APPENINN</t>
  </si>
  <si>
    <t>CIG</t>
  </si>
  <si>
    <t>DUNAHOUSEA</t>
  </si>
  <si>
    <t>ENEFI 10</t>
  </si>
  <si>
    <t>FORRÁS OE</t>
  </si>
  <si>
    <t>FORRÁS T</t>
  </si>
  <si>
    <t>FUTURAQUA</t>
  </si>
  <si>
    <t>GSPARK</t>
  </si>
  <si>
    <t>KARTONPACK</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</si>
  <si>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</si>
  <si>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</si>
  <si>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</si>
  <si>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</si>
  <si>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</si>
  <si>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</si>
  <si>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</si>
  <si>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</si>
  <si>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</si>
  <si>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</si>
  <si>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</si>
  <si>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</si>
  <si>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</si>
  <si>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</si>
  <si>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</si>
  <si>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</si>
  <si>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</si>
  <si>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</si>
  <si>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</si>
  <si>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</si>
  <si>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</si>
  <si>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</si>
  <si>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EBBMWS03</t>
  </si>
  <si>
    <t>EBGOLDTL03</t>
  </si>
  <si>
    <t>EBHHTS43</t>
  </si>
  <si>
    <t>EBHHTS45</t>
  </si>
  <si>
    <t>EBMOLTL17</t>
  </si>
  <si>
    <t>EBMOLTS20</t>
  </si>
  <si>
    <t>EBMTELTL05</t>
  </si>
  <si>
    <t>EBMTELTS01</t>
  </si>
  <si>
    <t>EBMWTS02</t>
  </si>
  <si>
    <t>EBMWTS04</t>
  </si>
  <si>
    <t>EBOTPTL18</t>
  </si>
  <si>
    <t>EBRICHTL03</t>
  </si>
  <si>
    <t>EBRICHTL05</t>
  </si>
  <si>
    <t>EBRICTL04</t>
  </si>
  <si>
    <t>EBTKOMTL03</t>
  </si>
  <si>
    <t>EBWTIOTS76</t>
  </si>
  <si>
    <t>EBWTIOTS77</t>
  </si>
  <si>
    <t>ECOMMTS11</t>
  </si>
  <si>
    <t>EDTS01</t>
  </si>
  <si>
    <t>EDTS02</t>
  </si>
  <si>
    <t>EEUBTL27</t>
  </si>
  <si>
    <t>EMTELTL06</t>
  </si>
  <si>
    <t>EMTTL04</t>
  </si>
  <si>
    <t>EOTPTL20</t>
  </si>
  <si>
    <t>EOTPTL22</t>
  </si>
  <si>
    <t>EOTPTL23</t>
  </si>
  <si>
    <t>EOTPTL24</t>
  </si>
  <si>
    <t>EOTPTURBO</t>
  </si>
  <si>
    <t>ERICHTL13</t>
  </si>
  <si>
    <t>ERSMTS18</t>
  </si>
  <si>
    <t>EVWTS05</t>
  </si>
  <si>
    <t>EWTIOTS74</t>
  </si>
  <si>
    <t>EWTIOTS75</t>
  </si>
  <si>
    <t>UNTRAIfCBK</t>
  </si>
  <si>
    <t>WRCBKCALL</t>
  </si>
  <si>
    <t>WRCCECE</t>
  </si>
  <si>
    <t>WRCGOLD</t>
  </si>
  <si>
    <t>EBEUBTL28</t>
  </si>
  <si>
    <t>EBGOLTL004</t>
  </si>
  <si>
    <t>EBHHTS46</t>
  </si>
  <si>
    <t>EBHHTS47</t>
  </si>
  <si>
    <t>EBMOLTS21</t>
  </si>
  <si>
    <t>EBUXTS24</t>
  </si>
  <si>
    <t>Compensation note</t>
  </si>
  <si>
    <t>KÁRPóTJEGY</t>
  </si>
  <si>
    <t>Investment fund unit</t>
  </si>
  <si>
    <t>KHELELM1</t>
  </si>
  <si>
    <t>KHEURTRUG1</t>
  </si>
  <si>
    <t>KHFOGYJAV1</t>
  </si>
  <si>
    <t>KHGENVALL1</t>
  </si>
  <si>
    <t>KHGYOGYSZ2</t>
  </si>
  <si>
    <t>KHGYOGYSZ3</t>
  </si>
  <si>
    <t>KHGYOGYVC1</t>
  </si>
  <si>
    <t>KHPRGOND1</t>
  </si>
  <si>
    <t>KHPRGYOGY4</t>
  </si>
  <si>
    <t>KHPRINFBI1</t>
  </si>
  <si>
    <t>KHPRINGVC1</t>
  </si>
  <si>
    <t>KHPRNKCS3</t>
  </si>
  <si>
    <t>KHPRNKCSA1</t>
  </si>
  <si>
    <t>KHPRNKCSA2</t>
  </si>
  <si>
    <t>KHPROLRUG3</t>
  </si>
  <si>
    <t>KHPRRAAD1</t>
  </si>
  <si>
    <t>KHPRRANG1</t>
  </si>
  <si>
    <t>KHPRSPSZP1</t>
  </si>
  <si>
    <t>KHPRVC10</t>
  </si>
  <si>
    <t>KHSZAKHOZ7</t>
  </si>
  <si>
    <t>MKBBESZHOZ</t>
  </si>
  <si>
    <t>MKBE-HOZ@M</t>
  </si>
  <si>
    <t>MKBÉLHETŐ</t>
  </si>
  <si>
    <t>MKBFELKIN3</t>
  </si>
  <si>
    <t>MKBHOZAMDO</t>
  </si>
  <si>
    <t>MKBMEDICIN</t>
  </si>
  <si>
    <t>MKBNEMET</t>
  </si>
  <si>
    <t>MKBVILHALO</t>
  </si>
  <si>
    <t>OTP BUXETF</t>
  </si>
  <si>
    <t>OTP SZIN14</t>
  </si>
  <si>
    <t>OTPARVÁL</t>
  </si>
  <si>
    <t>OTPFEJLVII</t>
  </si>
  <si>
    <t>OTPGLOBMIX</t>
  </si>
  <si>
    <t>OTPREÁLAL3</t>
  </si>
  <si>
    <t>OTPREÁLAL4</t>
  </si>
  <si>
    <t>OTPREÁLALP</t>
  </si>
  <si>
    <t>OTPREALAP3</t>
  </si>
  <si>
    <t>OTPREÁLFU4</t>
  </si>
  <si>
    <t>OTPREÁLFU5</t>
  </si>
  <si>
    <t>OTPSZIN13</t>
  </si>
  <si>
    <t>OTPSZIN15A</t>
  </si>
  <si>
    <t>OTPSZIN16</t>
  </si>
  <si>
    <t>OTPSZINXAL</t>
  </si>
  <si>
    <t>OTPSZINXIA</t>
  </si>
  <si>
    <t>OTPSZINXII</t>
  </si>
  <si>
    <t>KHNKCS6</t>
  </si>
  <si>
    <t>KHTVGYOGY5</t>
  </si>
  <si>
    <t>Debt</t>
  </si>
  <si>
    <t>Mortgage bond</t>
  </si>
  <si>
    <t>USD</t>
  </si>
  <si>
    <t>KHPRTTDOL1</t>
  </si>
  <si>
    <t>Souvereign debt securities</t>
  </si>
  <si>
    <t>A201112A04</t>
  </si>
  <si>
    <t>A241024C18</t>
  </si>
  <si>
    <t>A250624B14</t>
  </si>
  <si>
    <t>A261222D17</t>
  </si>
  <si>
    <t>A271027A16</t>
  </si>
  <si>
    <t>A281022A11</t>
  </si>
  <si>
    <t>A311022A15</t>
  </si>
  <si>
    <t>A381027A18</t>
  </si>
  <si>
    <t>A300821A19</t>
  </si>
  <si>
    <t>FX</t>
  </si>
  <si>
    <t>FX futures</t>
  </si>
  <si>
    <t>AUD/USD</t>
  </si>
  <si>
    <t>CHF/HUF</t>
  </si>
  <si>
    <t>EUR/CHF</t>
  </si>
  <si>
    <t>EUR/GBP</t>
  </si>
  <si>
    <t>EUR/HUF</t>
  </si>
  <si>
    <t>EUR/JPY</t>
  </si>
  <si>
    <t>EUR/NOK</t>
  </si>
  <si>
    <t>EUR/USD</t>
  </si>
  <si>
    <t>GBP/HUF</t>
  </si>
  <si>
    <t>GBP/JPY</t>
  </si>
  <si>
    <t>GBP/USD</t>
  </si>
  <si>
    <t>USD/CHF</t>
  </si>
  <si>
    <t>USD/HUF</t>
  </si>
  <si>
    <t>USD/JPY</t>
  </si>
  <si>
    <t>USD/NOK</t>
  </si>
  <si>
    <t>USD/PLN</t>
  </si>
  <si>
    <t>PLN/HUF</t>
  </si>
  <si>
    <t>FX options</t>
  </si>
  <si>
    <t>Equity futures</t>
  </si>
  <si>
    <t>BUX</t>
  </si>
  <si>
    <t>MOL</t>
  </si>
  <si>
    <t>Natural Gas</t>
  </si>
  <si>
    <t>Spot Natural Gas</t>
  </si>
  <si>
    <t>GÁZ</t>
  </si>
  <si>
    <t>GÁZ_WD</t>
  </si>
  <si>
    <t>SATURDAY</t>
  </si>
  <si>
    <t>SUNDAY</t>
  </si>
  <si>
    <t>WEEKEND</t>
  </si>
  <si>
    <t>Natural Gas Futures</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</si>
  <si>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</si>
  <si>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</si>
  <si>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</si>
  <si>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</si>
  <si>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</si>
  <si>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</si>
  <si>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</si>
  <si>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</si>
  <si>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Default fund contributions can be paid only in cash</t>
  </si>
  <si>
    <t>4IG</t>
  </si>
  <si>
    <t>BIF10</t>
  </si>
  <si>
    <t>CSEPEL 9</t>
  </si>
  <si>
    <t>EHEP_T40</t>
  </si>
  <si>
    <t>EBMOLTL16</t>
  </si>
  <si>
    <t>EBMTELTS06</t>
  </si>
  <si>
    <t>EBOTPTL16</t>
  </si>
  <si>
    <t>EHENHTS48</t>
  </si>
  <si>
    <t>KHGYERMEK1</t>
  </si>
  <si>
    <t>KHPREBRUG1</t>
  </si>
  <si>
    <t>GSOFT PARK</t>
  </si>
  <si>
    <t>KELER provides a credit line to KELER CCP in the case of multinet market financial default, government securities ownd by KELER CCP serve as cover for this credit line.</t>
  </si>
  <si>
    <t>CIG_33</t>
  </si>
  <si>
    <t>EEUBTL26</t>
  </si>
  <si>
    <t>EBDAX03</t>
  </si>
  <si>
    <t>EBEUBTL29</t>
  </si>
  <si>
    <t>EBGOLD03</t>
  </si>
  <si>
    <t>EBGOLTL005</t>
  </si>
  <si>
    <t>EBSILVER03</t>
  </si>
  <si>
    <t>ECBKTS12</t>
  </si>
  <si>
    <t>ECBKTS13</t>
  </si>
  <si>
    <t>ECBTS10</t>
  </si>
  <si>
    <t>EEUHUFTL36</t>
  </si>
  <si>
    <t>EEUHUFTL37</t>
  </si>
  <si>
    <t>EEUHUFTL38</t>
  </si>
  <si>
    <t>EEUUSDTL28</t>
  </si>
  <si>
    <t>EEUUSDTS23</t>
  </si>
  <si>
    <t>EEUUSDTS25</t>
  </si>
  <si>
    <t>EGBHUFTL11</t>
  </si>
  <si>
    <t>EGBHUFTL12</t>
  </si>
  <si>
    <t>ESILTS004</t>
  </si>
  <si>
    <t>EUSHUFTL29</t>
  </si>
  <si>
    <t>EUSHUFTL30</t>
  </si>
  <si>
    <t>EUSHUFTS35</t>
  </si>
  <si>
    <t>EWTIOIL04</t>
  </si>
  <si>
    <t>RAIFCENT02</t>
  </si>
  <si>
    <t>KHPRNKCS4</t>
  </si>
  <si>
    <t>KHEBRUG2</t>
  </si>
  <si>
    <t>KHPRNKCS5</t>
  </si>
  <si>
    <t>KHTVNKCS7</t>
  </si>
  <si>
    <t>A240626B15</t>
  </si>
  <si>
    <t>A210623A15</t>
  </si>
  <si>
    <t>A230726B18</t>
  </si>
  <si>
    <t>GÁZ_NH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</si>
  <si>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</si>
  <si>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</si>
  <si>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</si>
  <si>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</si>
  <si>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ALLIANZ</t>
  </si>
  <si>
    <t>EBDAXTS87</t>
  </si>
  <si>
    <t>EBEBTS35</t>
  </si>
  <si>
    <t>EBOTPTS33</t>
  </si>
  <si>
    <t>EBOTPTS34</t>
  </si>
  <si>
    <t>EBRCHTL18</t>
  </si>
  <si>
    <t>EBSILTS005</t>
  </si>
  <si>
    <t>EEUUSDTS24</t>
  </si>
  <si>
    <t>A200624B14</t>
  </si>
  <si>
    <t>A220824C19</t>
  </si>
  <si>
    <t>A221026B17</t>
  </si>
  <si>
    <t>A251126C19</t>
  </si>
  <si>
    <t>D200826</t>
  </si>
  <si>
    <t>EUR/SEK</t>
  </si>
  <si>
    <t>NOK/HUF</t>
  </si>
  <si>
    <t>TRY/HUF</t>
  </si>
  <si>
    <t>USD/CAD</t>
  </si>
  <si>
    <t>FORRÁS T.A.</t>
  </si>
  <si>
    <t>DELTA</t>
  </si>
  <si>
    <t>MUENCHENER</t>
  </si>
  <si>
    <t>EBBUXTL35</t>
  </si>
  <si>
    <t>EBBUXTS27</t>
  </si>
  <si>
    <t>EBBUXTS28</t>
  </si>
  <si>
    <t>EBBUXTS29</t>
  </si>
  <si>
    <t>EBBUXTS30</t>
  </si>
  <si>
    <t>EBCBKTL19</t>
  </si>
  <si>
    <t>EBDAITL08</t>
  </si>
  <si>
    <t>EBDAXTL106</t>
  </si>
  <si>
    <t>EBDAXTL107</t>
  </si>
  <si>
    <t>EBDAXTS89</t>
  </si>
  <si>
    <t>EBDAXTS90</t>
  </si>
  <si>
    <t>EBDAXTS91</t>
  </si>
  <si>
    <t>EBEHUFTL39</t>
  </si>
  <si>
    <t>EBEUHUTL40</t>
  </si>
  <si>
    <t>EBEUHUTS51</t>
  </si>
  <si>
    <t>EBGOLTS007</t>
  </si>
  <si>
    <t>EBGTS600</t>
  </si>
  <si>
    <t>EBHHUBTL52</t>
  </si>
  <si>
    <t>EBHHUBTL53</t>
  </si>
  <si>
    <t>EBHHUBTS51</t>
  </si>
  <si>
    <t>EBHHUBTS52</t>
  </si>
  <si>
    <t>EBHHUBTS53</t>
  </si>
  <si>
    <t>EBMOLTL15</t>
  </si>
  <si>
    <t>EBMOLTS23</t>
  </si>
  <si>
    <t>EBMOLTS24</t>
  </si>
  <si>
    <t>EBMOLTS25</t>
  </si>
  <si>
    <t>EBMOLTS26</t>
  </si>
  <si>
    <t>EBMOLTS27</t>
  </si>
  <si>
    <t>EBMTELTS07</t>
  </si>
  <si>
    <t>EBMTELTS08</t>
  </si>
  <si>
    <t>EBOPUSTL06</t>
  </si>
  <si>
    <t>EBOTPTL08</t>
  </si>
  <si>
    <t>EBOTPTL15</t>
  </si>
  <si>
    <t>EBOTPTL17</t>
  </si>
  <si>
    <t>EBOTPTS36</t>
  </si>
  <si>
    <t>EBOTPTS37</t>
  </si>
  <si>
    <t>EBOTPTS38</t>
  </si>
  <si>
    <t>EBRCHTS15</t>
  </si>
  <si>
    <t>EBRCHTS16</t>
  </si>
  <si>
    <t>EBRCHTS17</t>
  </si>
  <si>
    <t>EBRCHTS18</t>
  </si>
  <si>
    <t>EBSILTL008</t>
  </si>
  <si>
    <t>EBSILTL009</t>
  </si>
  <si>
    <t>EBSPTL56</t>
  </si>
  <si>
    <t>EBSPTL57</t>
  </si>
  <si>
    <t>EBSPTS49</t>
  </si>
  <si>
    <t>EBSPTS50</t>
  </si>
  <si>
    <t>EBSPTS51</t>
  </si>
  <si>
    <t>EBSPTS52</t>
  </si>
  <si>
    <t>EBVWTS09</t>
  </si>
  <si>
    <t>EBWTIOTL86</t>
  </si>
  <si>
    <t>EBWTIOTL87</t>
  </si>
  <si>
    <t>EBWTIOTS82</t>
  </si>
  <si>
    <t>EBWTIOTS83</t>
  </si>
  <si>
    <t>EBWTIOTS84</t>
  </si>
  <si>
    <t>KHEROSEU1</t>
  </si>
  <si>
    <t>KHTELERUG2</t>
  </si>
  <si>
    <t>A200923C17</t>
  </si>
  <si>
    <t>A210421C18</t>
  </si>
  <si>
    <t>A211027B16</t>
  </si>
  <si>
    <t>A220624A11</t>
  </si>
  <si>
    <t>A231124A07</t>
  </si>
  <si>
    <t>A270422B20</t>
  </si>
  <si>
    <t>A410425A20</t>
  </si>
  <si>
    <t>D200624</t>
  </si>
  <si>
    <t>D201021</t>
  </si>
  <si>
    <t>D201223</t>
  </si>
  <si>
    <t>D210224</t>
  </si>
  <si>
    <t>SME stock</t>
  </si>
  <si>
    <t>DM-KER</t>
  </si>
  <si>
    <t>Xtend market</t>
  </si>
  <si>
    <t>4 days</t>
  </si>
  <si>
    <t>https://english.kelerkszf.hu/Key%20documents/EMIR%20Information/Guarantee%20System/
Please note that KELER CCP's contribution is excluded from the amounts below (EUR 15 000 for TP KGA and CEEGEX KGA and HUF 5 million for the other default funds).</t>
  </si>
  <si>
    <t>EUR/HUF rate on 30.06.2020</t>
  </si>
  <si>
    <t>HOLIDAY</t>
  </si>
  <si>
    <t>MGP</t>
  </si>
  <si>
    <t>CZK/HUF</t>
  </si>
  <si>
    <t>EUR/AUD</t>
  </si>
  <si>
    <t>USD/TRY</t>
  </si>
  <si>
    <t>4iG</t>
  </si>
  <si>
    <t>FORRÁS OE.B.</t>
  </si>
  <si>
    <t>EBBMWTL06</t>
  </si>
  <si>
    <t>EBBMWTL07</t>
  </si>
  <si>
    <t>EBBUXTL36</t>
  </si>
  <si>
    <t>EBBUXTL37</t>
  </si>
  <si>
    <t>EBBUXTL38</t>
  </si>
  <si>
    <t>EBBUXTL39</t>
  </si>
  <si>
    <t>EBBUXTL40</t>
  </si>
  <si>
    <t>EBBUXTS31</t>
  </si>
  <si>
    <t>EBBUXTS32</t>
  </si>
  <si>
    <t>EBCBKTL20</t>
  </si>
  <si>
    <t>EBDAITL09</t>
  </si>
  <si>
    <t>EBDAXTL108</t>
  </si>
  <si>
    <t>EBDAXTL109</t>
  </si>
  <si>
    <t>EBDAXTL110</t>
  </si>
  <si>
    <t>EBDAXTL111</t>
  </si>
  <si>
    <t>EBEUHUTS52</t>
  </si>
  <si>
    <t>EBEUHUTS53</t>
  </si>
  <si>
    <t>EBEURHTS54</t>
  </si>
  <si>
    <t>EBEURUTL31</t>
  </si>
  <si>
    <t>EBGOLDTL7</t>
  </si>
  <si>
    <t>EBGOLDTS9</t>
  </si>
  <si>
    <t>EBHENHTL54</t>
  </si>
  <si>
    <t>EBMOLTL38</t>
  </si>
  <si>
    <t>EBMOLTL39</t>
  </si>
  <si>
    <t>EBMOLTL40</t>
  </si>
  <si>
    <t>EBOPUSTL07</t>
  </si>
  <si>
    <t>EBOPUSTL08</t>
  </si>
  <si>
    <t>EBOPUSTL09</t>
  </si>
  <si>
    <t>EBOTPTL46</t>
  </si>
  <si>
    <t>EBOTPTL47</t>
  </si>
  <si>
    <t>EBOTPTL50</t>
  </si>
  <si>
    <t>EBOTPTL52</t>
  </si>
  <si>
    <t>EBOTPTL53</t>
  </si>
  <si>
    <t>EBOTPTL54</t>
  </si>
  <si>
    <t>EBOTPTL55</t>
  </si>
  <si>
    <t>EBOTPTL56</t>
  </si>
  <si>
    <t>EBOTPTS39</t>
  </si>
  <si>
    <t>EBOTPTS40</t>
  </si>
  <si>
    <t>EBOTPTS41</t>
  </si>
  <si>
    <t>EBOTPTS42</t>
  </si>
  <si>
    <t>EBOTPTS43</t>
  </si>
  <si>
    <t>EBOTPTS44</t>
  </si>
  <si>
    <t>EBRCHTL22</t>
  </si>
  <si>
    <t>EBRCHTL23</t>
  </si>
  <si>
    <t>EBRCHTL24</t>
  </si>
  <si>
    <t>EBSILVTL12</t>
  </si>
  <si>
    <t>EBSPTL58</t>
  </si>
  <si>
    <t>EBSPTL59</t>
  </si>
  <si>
    <t>EBSPTL60</t>
  </si>
  <si>
    <t>EBSPTL61</t>
  </si>
  <si>
    <t>EBUSDHTS37</t>
  </si>
  <si>
    <t>EBUSHUTL31</t>
  </si>
  <si>
    <t>EBUSHUTS36</t>
  </si>
  <si>
    <t>EBVWTL10</t>
  </si>
  <si>
    <t>EBVWTL11</t>
  </si>
  <si>
    <t>EBWTIOIL05</t>
  </si>
  <si>
    <t>EBWTIOTL88</t>
  </si>
  <si>
    <t>EBWTIOTL89</t>
  </si>
  <si>
    <t>EBWTIOTL90</t>
  </si>
  <si>
    <t>EBWTIOTL91</t>
  </si>
  <si>
    <t>EBWTIOTL92</t>
  </si>
  <si>
    <t>EBWTIOTS85</t>
  </si>
  <si>
    <t>EGOLDTL006</t>
  </si>
  <si>
    <t>EGOLDTS008</t>
  </si>
  <si>
    <t>ESILVTL010</t>
  </si>
  <si>
    <t>ESILVTL011</t>
  </si>
  <si>
    <t>ESILVTS006</t>
  </si>
  <si>
    <t>KHEBRUG3</t>
  </si>
  <si>
    <t>KHNKCS8</t>
  </si>
  <si>
    <t>KHNKCS9</t>
  </si>
  <si>
    <t>KHPRVC11</t>
  </si>
  <si>
    <t>KHTELERUG3</t>
  </si>
  <si>
    <t>EJBFN22/A</t>
  </si>
  <si>
    <t>EJBFN23/A</t>
  </si>
  <si>
    <t>EJBFN24/A</t>
  </si>
  <si>
    <t>EJBFN26/A</t>
  </si>
  <si>
    <t>EJBFN28/A</t>
  </si>
  <si>
    <t>EJBFN29/A</t>
  </si>
  <si>
    <t>FJ23NF01</t>
  </si>
  <si>
    <t>FJ28NF01</t>
  </si>
  <si>
    <t>OJB2024/II</t>
  </si>
  <si>
    <t>OJB2025/II</t>
  </si>
  <si>
    <t>OJB23/I</t>
  </si>
  <si>
    <t>TJ24NF01</t>
  </si>
  <si>
    <t>TJ24NF02</t>
  </si>
  <si>
    <t>TJ25NF01</t>
  </si>
  <si>
    <t>UCJBF2023A</t>
  </si>
  <si>
    <t>UCJBF2025A</t>
  </si>
  <si>
    <t>UCJBF2028A</t>
  </si>
  <si>
    <t>Corporate bond</t>
  </si>
  <si>
    <t>WH22/I</t>
  </si>
  <si>
    <t>WING2021/I</t>
  </si>
  <si>
    <t>A230823C20</t>
  </si>
  <si>
    <t>D210421</t>
  </si>
  <si>
    <t>GLOSTER T</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</si>
</sst>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6">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82" fontId="0" fillId="0" borderId="0" xfId="0" applyNumberFormat="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38">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 Id="rId25" Type="http://schemas.openxmlformats.org/officeDocument/2006/relationships/externalLink" Target="externalLinks/externalLink1.xml" /><Relationship Id="rId26" Type="http://schemas.openxmlformats.org/officeDocument/2006/relationships/externalLink" Target="externalLinks/externalLink2.xml" /><Relationship Id="rId27" Type="http://schemas.openxmlformats.org/officeDocument/2006/relationships/externalLink" Target="externalLinks/externalLink3.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seg&#233;d\23_Enkl&#237;r%20disclosure.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seg&#233;d\23_Der%20disclosure.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seg&#233;d\23_Spot%20disclosure.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Enklír_Forrás_db"/>
      <sheetName val="Enklír_db"/>
      <sheetName val="Enklír_Forrás_Bruttó"/>
      <sheetName val="Enklír_HUF"/>
      <sheetName val="23.2."/>
      <sheetName val="23.1.1._23.1.2."/>
      <sheetName val="CCP_DataFile_23"/>
      <sheetName val="CCP_DataFile_23_3"/>
      <sheetName val="Fordító"/>
    </sheetNames>
    <sheetDataSet>
      <sheetData sheetId="0"/>
      <sheetData sheetId="1"/>
      <sheetData sheetId="2"/>
      <sheetData sheetId="3"/>
      <sheetData sheetId="4"/>
      <sheetData sheetId="5">
        <row r="2">
          <cell r="K2">
            <v>44012</v>
          </cell>
        </row>
      </sheetData>
      <sheetData sheetId="6"/>
      <sheetData sheetId="7"/>
      <sheetData sheetId="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viza árfolyam"/>
      <sheetName val="DER_Forrás_db"/>
      <sheetName val="DER_db"/>
      <sheetName val="DER_Forrás"/>
      <sheetName val="DER_HUF"/>
      <sheetName val="23.2.1."/>
      <sheetName val="23.1.1._23.1.2."/>
      <sheetName val="CCP_DataFile_23"/>
      <sheetName val="CCP_DataFile_23_3"/>
      <sheetName val="Fordító tábla"/>
    </sheetNames>
    <sheetDataSet>
      <sheetData sheetId="0"/>
      <sheetData sheetId="1"/>
      <sheetData sheetId="2"/>
      <sheetData sheetId="3"/>
      <sheetData sheetId="4"/>
      <sheetData sheetId="5"/>
      <sheetData sheetId="6">
        <row r="2">
          <cell r="K2">
            <v>44012</v>
          </cell>
        </row>
      </sheetData>
      <sheetData sheetId="7"/>
      <sheetData sheetId="8"/>
      <sheetData sheetId="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eviza árfolyam"/>
      <sheetName val="SPOT_Forrás_db"/>
      <sheetName val="Spot_db"/>
      <sheetName val="SPOT_Forrás_HUF"/>
      <sheetName val="SPOT_HUF"/>
      <sheetName val="23.2.1."/>
      <sheetName val="23.1.1-2 ; 23.2.1."/>
      <sheetName val="CCP_DataFile_23"/>
      <sheetName val="CCP_DataFile_23_3"/>
      <sheetName val="Fordító tábla"/>
    </sheetNames>
    <sheetDataSet>
      <sheetData sheetId="0"/>
      <sheetData sheetId="1"/>
      <sheetData sheetId="2"/>
      <sheetData sheetId="3"/>
      <sheetData sheetId="4"/>
      <sheetData sheetId="5"/>
      <sheetData sheetId="6">
        <row r="2">
          <cell r="K2">
            <v>44012</v>
          </cell>
        </row>
      </sheetData>
      <sheetData sheetId="7"/>
      <sheetData sheetId="8"/>
      <sheetData sheetId="9"/>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I3" sqref="I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0" t="s">
        <v>413</v>
      </c>
      <c r="C2" s="210"/>
      <c r="D2" s="78"/>
      <c r="F2" s="29" t="s">
        <v>1037</v>
      </c>
    </row>
    <row r="3" spans="2:8" ht="12" customHeight="1">
      <c r="B3" s="56"/>
      <c r="C3" s="56"/>
      <c r="F3" s="41"/>
      <c r="H3" s="41">
        <v>356.57</v>
      </c>
    </row>
    <row r="4" spans="2:4" ht="12">
      <c r="B4" s="97" t="s">
        <v>409</v>
      </c>
      <c r="C4" s="97" t="s">
        <v>568</v>
      </c>
      <c r="D4" s="97" t="s">
        <v>418</v>
      </c>
    </row>
    <row r="5" spans="2:8" ht="24">
      <c r="B5" s="114" t="s">
        <v>613</v>
      </c>
      <c r="C5" s="114" t="s">
        <v>616</v>
      </c>
      <c r="D5" s="114" t="s">
        <v>614</v>
      </c>
      <c r="H5" s="194"/>
    </row>
    <row r="6" spans="2:4" ht="24">
      <c r="B6" s="114" t="s">
        <v>613</v>
      </c>
      <c r="C6" s="114" t="s">
        <v>617</v>
      </c>
      <c r="D6" s="114" t="s">
        <v>615</v>
      </c>
    </row>
    <row r="7" spans="2:4" ht="24">
      <c r="B7" s="114" t="s">
        <v>613</v>
      </c>
      <c r="C7" s="114" t="s">
        <v>618</v>
      </c>
      <c r="D7" s="114" t="s">
        <v>620</v>
      </c>
    </row>
    <row r="8" spans="2:4" ht="36">
      <c r="B8" s="114" t="s">
        <v>613</v>
      </c>
      <c r="C8" s="114" t="s">
        <v>619</v>
      </c>
      <c r="D8" s="114" t="s">
        <v>681</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H7" sqref="H7"/>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44012</v>
      </c>
      <c r="B2" s="98" t="s">
        <v>409</v>
      </c>
      <c r="C2" s="98" t="s">
        <v>621</v>
      </c>
      <c r="D2" s="105" t="s">
        <v>331</v>
      </c>
      <c r="E2" s="105" t="s">
        <v>604</v>
      </c>
      <c r="F2" s="122">
        <v>0</v>
      </c>
      <c r="G2" s="106">
        <v>0</v>
      </c>
      <c r="H2" s="158">
        <v>23161220.352245003</v>
      </c>
      <c r="I2" s="158">
        <v>62816.114647895229</v>
      </c>
      <c r="J2" s="159">
        <v>2957964.7754999008</v>
      </c>
      <c r="K2" s="106">
        <v>0</v>
      </c>
      <c r="L2" s="159">
        <v>124637854.85318451</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G15" sqref="G15"/>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2" t="s">
        <v>102</v>
      </c>
      <c r="I1" s="21" t="s">
        <v>309</v>
      </c>
      <c r="J1" s="21" t="s">
        <v>103</v>
      </c>
    </row>
    <row r="2" spans="1:10" ht="15">
      <c r="A2" s="98">
        <v>44012</v>
      </c>
      <c r="B2" s="98" t="s">
        <v>552</v>
      </c>
      <c r="C2" s="98" t="s">
        <v>622</v>
      </c>
      <c r="D2" s="105" t="s">
        <v>313</v>
      </c>
      <c r="E2" s="105" t="s">
        <v>604</v>
      </c>
      <c r="F2" s="204">
        <v>2964987.1860814835</v>
      </c>
      <c r="G2" s="204">
        <v>0</v>
      </c>
      <c r="H2" s="204">
        <v>3747042.8917541564</v>
      </c>
      <c r="I2" s="204">
        <v>2964987.1860814835</v>
      </c>
      <c r="J2" s="204">
        <v>0</v>
      </c>
    </row>
    <row r="3" spans="1:10" ht="15">
      <c r="A3" s="98">
        <v>44012</v>
      </c>
      <c r="B3" s="98" t="s">
        <v>552</v>
      </c>
      <c r="C3" s="98" t="s">
        <v>623</v>
      </c>
      <c r="D3" s="105" t="s">
        <v>313</v>
      </c>
      <c r="E3" s="105" t="s">
        <v>604</v>
      </c>
      <c r="F3" s="204">
        <v>180917.59725973991</v>
      </c>
      <c r="G3" s="204">
        <v>0</v>
      </c>
      <c r="H3" s="204">
        <v>180917.59725973991</v>
      </c>
      <c r="I3" s="204">
        <v>180917.59725973991</v>
      </c>
      <c r="J3" s="204">
        <v>0</v>
      </c>
    </row>
    <row r="4" spans="1:10" ht="15">
      <c r="A4" s="98">
        <v>44012</v>
      </c>
      <c r="B4" s="98" t="s">
        <v>552</v>
      </c>
      <c r="C4" s="98" t="s">
        <v>624</v>
      </c>
      <c r="D4" s="105" t="s">
        <v>313</v>
      </c>
      <c r="E4" s="105" t="s">
        <v>604</v>
      </c>
      <c r="F4" s="204">
        <v>43148.446664524214</v>
      </c>
      <c r="G4" s="204">
        <v>0</v>
      </c>
      <c r="H4" s="204" t="s">
        <v>476</v>
      </c>
      <c r="I4" s="204">
        <v>43148.446664524214</v>
      </c>
      <c r="J4" s="204">
        <v>0</v>
      </c>
    </row>
    <row r="5" spans="1:10" ht="15">
      <c r="A5" s="98">
        <v>44012</v>
      </c>
      <c r="B5" s="98" t="s">
        <v>552</v>
      </c>
      <c r="C5" s="98" t="s">
        <v>625</v>
      </c>
      <c r="D5" s="105" t="s">
        <v>313</v>
      </c>
      <c r="E5" s="105" t="s">
        <v>604</v>
      </c>
      <c r="F5" s="204">
        <v>0</v>
      </c>
      <c r="G5" s="204">
        <v>0</v>
      </c>
      <c r="H5" s="204">
        <v>0</v>
      </c>
      <c r="I5" s="204">
        <v>0</v>
      </c>
      <c r="J5" s="204">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0"/>
      <c r="B8" s="180"/>
      <c r="C8" s="181"/>
      <c r="E8" s="183"/>
      <c r="F8" s="106"/>
      <c r="G8" s="106"/>
      <c r="H8" s="107"/>
      <c r="I8" s="106"/>
      <c r="J8" s="106"/>
    </row>
    <row r="9" spans="1:10" ht="15">
      <c r="A9" s="180"/>
      <c r="B9" s="180"/>
      <c r="C9" s="181"/>
      <c r="D9" s="182"/>
      <c r="E9" s="183"/>
      <c r="F9" s="106"/>
      <c r="G9" s="106"/>
      <c r="H9" s="107"/>
      <c r="I9" s="106"/>
      <c r="J9" s="106"/>
    </row>
    <row r="10" spans="1:10" ht="15">
      <c r="A10" s="180"/>
      <c r="B10" s="180"/>
      <c r="C10" s="181"/>
      <c r="D10" s="182"/>
      <c r="E10" s="183"/>
      <c r="F10" s="106"/>
      <c r="G10" s="106"/>
      <c r="H10" s="107"/>
      <c r="I10" s="106"/>
      <c r="J10" s="106"/>
    </row>
    <row r="11" spans="1:10" ht="15">
      <c r="A11" s="180"/>
      <c r="B11" s="180"/>
      <c r="C11" s="181"/>
      <c r="D11" s="182"/>
      <c r="E11" s="183"/>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D8" sqref="D8"/>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44012</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C5" sqref="C5"/>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44012</v>
      </c>
      <c r="B2" s="98" t="s">
        <v>409</v>
      </c>
      <c r="C2" s="98" t="s">
        <v>621</v>
      </c>
      <c r="D2" s="103" t="s">
        <v>678</v>
      </c>
      <c r="E2" s="154">
        <v>0.14658444990495734</v>
      </c>
      <c r="F2" s="154" t="s">
        <v>476</v>
      </c>
    </row>
    <row r="3" spans="1:6" ht="15">
      <c r="A3" s="98">
        <v>44012</v>
      </c>
      <c r="B3" s="98" t="s">
        <v>409</v>
      </c>
      <c r="C3" s="98" t="s">
        <v>621</v>
      </c>
      <c r="D3" s="103" t="s">
        <v>634</v>
      </c>
      <c r="E3" s="154">
        <v>0.85341555009504266</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E5" sqref="E5"/>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44012</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0" t="s">
        <v>182</v>
      </c>
    </row>
    <row r="2" spans="1:5" ht="15">
      <c r="A2" s="98">
        <v>44012</v>
      </c>
      <c r="B2" s="98" t="s">
        <v>409</v>
      </c>
      <c r="C2" s="98" t="s">
        <v>621</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C13" sqref="C13"/>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9" t="s">
        <v>137</v>
      </c>
      <c r="F1" s="179" t="s">
        <v>138</v>
      </c>
      <c r="G1" s="179" t="s">
        <v>139</v>
      </c>
      <c r="H1" s="35" t="s">
        <v>185</v>
      </c>
      <c r="I1" s="35" t="s">
        <v>186</v>
      </c>
      <c r="J1" s="35" t="s">
        <v>187</v>
      </c>
      <c r="K1" s="161" t="s">
        <v>190</v>
      </c>
      <c r="L1" s="161" t="s">
        <v>191</v>
      </c>
      <c r="M1" s="161" t="s">
        <v>192</v>
      </c>
    </row>
    <row r="2" spans="1:14" ht="15">
      <c r="A2" s="98">
        <v>44012</v>
      </c>
      <c r="B2" s="98" t="s">
        <v>552</v>
      </c>
      <c r="C2" s="98" t="s">
        <v>622</v>
      </c>
      <c r="D2" s="109" t="s">
        <v>300</v>
      </c>
      <c r="E2" s="177">
        <v>0.59796935272755347</v>
      </c>
      <c r="F2" s="176">
        <v>0</v>
      </c>
      <c r="G2" s="176">
        <v>0</v>
      </c>
      <c r="H2" s="121">
        <v>0.74708917760274829</v>
      </c>
      <c r="I2" s="121">
        <v>0</v>
      </c>
      <c r="J2" s="121">
        <v>0</v>
      </c>
      <c r="K2" s="121">
        <v>0.68768727680674413</v>
      </c>
      <c r="L2" s="121">
        <v>0</v>
      </c>
      <c r="M2" s="121">
        <v>0</v>
      </c>
      <c r="N2" s="186"/>
    </row>
    <row r="3" spans="1:14" ht="15">
      <c r="A3" s="98">
        <v>44012</v>
      </c>
      <c r="B3" s="98" t="s">
        <v>552</v>
      </c>
      <c r="C3" s="98" t="s">
        <v>622</v>
      </c>
      <c r="D3" s="109" t="s">
        <v>301</v>
      </c>
      <c r="E3" s="177">
        <v>0.84531578866468815</v>
      </c>
      <c r="F3" s="176">
        <v>0</v>
      </c>
      <c r="G3" s="176">
        <v>0</v>
      </c>
      <c r="H3" s="121">
        <v>0.83810610482438763</v>
      </c>
      <c r="I3" s="121">
        <v>0</v>
      </c>
      <c r="J3" s="121">
        <v>0</v>
      </c>
      <c r="K3" s="121">
        <v>0.69994375703037115</v>
      </c>
      <c r="L3" s="121">
        <v>0</v>
      </c>
      <c r="M3" s="121">
        <v>0</v>
      </c>
      <c r="N3" s="186"/>
    </row>
    <row r="4" spans="1:14" ht="15">
      <c r="A4" s="98">
        <v>44012</v>
      </c>
      <c r="B4" s="98" t="s">
        <v>552</v>
      </c>
      <c r="C4" s="98" t="s">
        <v>623</v>
      </c>
      <c r="D4" s="109" t="s">
        <v>300</v>
      </c>
      <c r="E4" s="177">
        <v>0.92090672308224009</v>
      </c>
      <c r="F4" s="176">
        <v>0</v>
      </c>
      <c r="G4" s="176">
        <v>0</v>
      </c>
      <c r="H4" s="121">
        <v>0.86956441200817336</v>
      </c>
      <c r="I4" s="121">
        <v>0</v>
      </c>
      <c r="J4" s="121">
        <v>0</v>
      </c>
      <c r="K4" s="121">
        <v>0.85890975265890968</v>
      </c>
      <c r="L4" s="121">
        <v>0</v>
      </c>
      <c r="M4" s="121">
        <v>0</v>
      </c>
      <c r="N4" s="186"/>
    </row>
    <row r="5" spans="1:14" ht="15">
      <c r="A5" s="98">
        <v>44012</v>
      </c>
      <c r="B5" s="98" t="s">
        <v>552</v>
      </c>
      <c r="C5" s="98" t="s">
        <v>623</v>
      </c>
      <c r="D5" s="109" t="s">
        <v>301</v>
      </c>
      <c r="E5" s="177">
        <v>0.95012092024852191</v>
      </c>
      <c r="F5" s="176">
        <v>0</v>
      </c>
      <c r="G5" s="176">
        <v>0</v>
      </c>
      <c r="H5" s="121">
        <v>0.88586089115693856</v>
      </c>
      <c r="I5" s="121">
        <v>0</v>
      </c>
      <c r="J5" s="121">
        <v>0</v>
      </c>
      <c r="K5" s="121">
        <v>0.86821462190147469</v>
      </c>
      <c r="L5" s="121">
        <v>0</v>
      </c>
      <c r="M5" s="121">
        <v>0</v>
      </c>
      <c r="N5" s="186"/>
    </row>
    <row r="6" spans="1:13" ht="15">
      <c r="A6" s="98">
        <v>44012</v>
      </c>
      <c r="B6" s="98" t="s">
        <v>552</v>
      </c>
      <c r="C6" s="98" t="s">
        <v>624</v>
      </c>
      <c r="D6" s="109" t="s">
        <v>300</v>
      </c>
      <c r="E6" s="112">
        <v>0</v>
      </c>
      <c r="F6" s="178">
        <v>0.81279884681349635</v>
      </c>
      <c r="G6" s="178">
        <v>0.90438190102584526</v>
      </c>
      <c r="H6" s="121">
        <v>0</v>
      </c>
      <c r="I6" s="121">
        <v>0.51997833643126157</v>
      </c>
      <c r="J6" s="121">
        <v>0.56533453222657304</v>
      </c>
      <c r="K6" s="121">
        <v>0</v>
      </c>
      <c r="L6" s="121">
        <v>0.44635315549913296</v>
      </c>
      <c r="M6" s="121">
        <v>0.54824497035712572</v>
      </c>
    </row>
    <row r="7" spans="1:13" s="34" customFormat="1" ht="15">
      <c r="A7" s="98">
        <v>44012</v>
      </c>
      <c r="B7" s="98" t="s">
        <v>552</v>
      </c>
      <c r="C7" s="98" t="s">
        <v>624</v>
      </c>
      <c r="D7" s="160" t="s">
        <v>301</v>
      </c>
      <c r="E7" s="112">
        <v>0</v>
      </c>
      <c r="F7" s="178">
        <v>0.95159180779118646</v>
      </c>
      <c r="G7" s="178">
        <v>0.99013759727531681</v>
      </c>
      <c r="H7" s="121">
        <v>0</v>
      </c>
      <c r="I7" s="121">
        <v>0.54087895131375308</v>
      </c>
      <c r="J7" s="121">
        <v>0.58528713518961262</v>
      </c>
      <c r="K7" s="121">
        <v>0</v>
      </c>
      <c r="L7" s="121">
        <v>0.49133667922398233</v>
      </c>
      <c r="M7" s="121">
        <v>0.59677518314456457</v>
      </c>
    </row>
    <row r="8" spans="1:13" s="34" customFormat="1" ht="15">
      <c r="A8" s="98">
        <v>44012</v>
      </c>
      <c r="B8" s="98" t="s">
        <v>552</v>
      </c>
      <c r="C8" s="98" t="s">
        <v>625</v>
      </c>
      <c r="D8" s="160" t="s">
        <v>300</v>
      </c>
      <c r="E8" s="112">
        <v>0</v>
      </c>
      <c r="F8" s="178">
        <v>0.51090062383053403</v>
      </c>
      <c r="G8" s="178">
        <v>0.72432349073165481</v>
      </c>
      <c r="H8" s="121">
        <v>1</v>
      </c>
      <c r="I8" s="121">
        <v>0</v>
      </c>
      <c r="J8" s="121">
        <v>0</v>
      </c>
      <c r="K8" s="121">
        <v>1</v>
      </c>
      <c r="L8" s="121">
        <v>0</v>
      </c>
      <c r="M8" s="121">
        <v>0</v>
      </c>
    </row>
    <row r="9" spans="1:13" s="34" customFormat="1" ht="15">
      <c r="A9" s="98">
        <v>44012</v>
      </c>
      <c r="B9" s="98" t="s">
        <v>552</v>
      </c>
      <c r="C9" s="98" t="s">
        <v>625</v>
      </c>
      <c r="D9" s="160" t="s">
        <v>301</v>
      </c>
      <c r="E9" s="112">
        <v>0</v>
      </c>
      <c r="F9" s="178">
        <v>0.84470082225080412</v>
      </c>
      <c r="G9" s="178">
        <v>0.98103163097068236</v>
      </c>
      <c r="H9" s="121">
        <v>1.0000000000000002</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G6" sqref="G6"/>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44012</v>
      </c>
      <c r="B2" s="98" t="s">
        <v>409</v>
      </c>
      <c r="C2" s="98" t="s">
        <v>621</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C3" sqref="C3"/>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44012</v>
      </c>
      <c r="B2" s="98" t="s">
        <v>409</v>
      </c>
      <c r="C2" s="98" t="s">
        <v>621</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42"/>
  <sheetViews>
    <sheetView workbookViewId="0" topLeftCell="A1">
      <selection pane="topLeft" activeCell="A5" sqref="A5"/>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6" width="12.2857142857143" style="190" bestFit="1" customWidth="1"/>
    <col min="7" max="7" width="13.5714285714286" style="190" bestFit="1" customWidth="1"/>
    <col min="8" max="8" width="12.2857142857143" style="190" bestFit="1" customWidth="1"/>
    <col min="9" max="9" width="11.1428571428571" bestFit="1" customWidth="1"/>
    <col min="10" max="10" width="25" bestFit="1" customWidth="1"/>
    <col min="11" max="11" width="14.5714285714286" bestFit="1" customWidth="1"/>
  </cols>
  <sheetData>
    <row r="1" spans="1:11" ht="15">
      <c r="A1" s="205" t="s">
        <v>233</v>
      </c>
      <c r="B1" s="205" t="s">
        <v>551</v>
      </c>
      <c r="C1" s="205" t="s">
        <v>567</v>
      </c>
      <c r="D1" s="205" t="s">
        <v>256</v>
      </c>
      <c r="E1" s="205" t="s">
        <v>330</v>
      </c>
      <c r="F1" s="206" t="s">
        <v>556</v>
      </c>
      <c r="G1" s="206" t="s">
        <v>557</v>
      </c>
      <c r="H1" s="206" t="s">
        <v>558</v>
      </c>
      <c r="I1" s="205" t="s">
        <v>590</v>
      </c>
      <c r="J1" s="205" t="s">
        <v>591</v>
      </c>
      <c r="K1" s="205" t="s">
        <v>592</v>
      </c>
    </row>
    <row r="2" spans="1:11" ht="15">
      <c r="A2" s="199">
        <v>44012</v>
      </c>
      <c r="B2" s="78" t="s">
        <v>552</v>
      </c>
      <c r="C2" s="78" t="s">
        <v>625</v>
      </c>
      <c r="D2" s="78" t="s">
        <v>687</v>
      </c>
      <c r="E2" s="208" t="s">
        <v>604</v>
      </c>
      <c r="F2" s="207">
        <v>16348.65934065934</v>
      </c>
      <c r="G2" s="207">
        <v>2845140.0013705967</v>
      </c>
      <c r="H2" s="207">
        <v>559473.60</v>
      </c>
      <c r="I2" s="173" t="s">
        <v>879</v>
      </c>
      <c r="J2" s="208" t="s">
        <v>880</v>
      </c>
      <c r="K2" s="173" t="s">
        <v>881</v>
      </c>
    </row>
    <row r="3" spans="1:11" ht="15">
      <c r="A3" s="199">
        <v>44012</v>
      </c>
      <c r="B3" s="78" t="s">
        <v>552</v>
      </c>
      <c r="C3" s="78" t="s">
        <v>625</v>
      </c>
      <c r="D3" s="78" t="s">
        <v>687</v>
      </c>
      <c r="E3" s="208" t="s">
        <v>604</v>
      </c>
      <c r="F3" s="207">
        <v>2042.901098901099</v>
      </c>
      <c r="G3" s="207">
        <v>197537.8200709527</v>
      </c>
      <c r="H3" s="207">
        <v>0</v>
      </c>
      <c r="I3" s="173" t="s">
        <v>879</v>
      </c>
      <c r="J3" s="208" t="s">
        <v>880</v>
      </c>
      <c r="K3" s="173" t="s">
        <v>882</v>
      </c>
    </row>
    <row r="4" spans="1:11" ht="15">
      <c r="A4" s="199">
        <v>44012</v>
      </c>
      <c r="B4" s="78" t="s">
        <v>552</v>
      </c>
      <c r="C4" s="78" t="s">
        <v>625</v>
      </c>
      <c r="D4" s="78" t="s">
        <v>687</v>
      </c>
      <c r="E4" s="208" t="s">
        <v>604</v>
      </c>
      <c r="F4" s="207">
        <v>56.879120879120876</v>
      </c>
      <c r="G4" s="207">
        <v>10763.393406593412</v>
      </c>
      <c r="H4" s="207">
        <v>0</v>
      </c>
      <c r="I4" s="173" t="s">
        <v>879</v>
      </c>
      <c r="J4" s="208" t="s">
        <v>880</v>
      </c>
      <c r="K4" s="173" t="s">
        <v>883</v>
      </c>
    </row>
    <row r="5" spans="1:11" ht="15">
      <c r="A5" s="199">
        <v>44012</v>
      </c>
      <c r="B5" s="78" t="s">
        <v>552</v>
      </c>
      <c r="C5" s="78" t="s">
        <v>625</v>
      </c>
      <c r="D5" s="78" t="s">
        <v>687</v>
      </c>
      <c r="E5" s="208" t="s">
        <v>604</v>
      </c>
      <c r="F5" s="207">
        <v>39.824175824175825</v>
      </c>
      <c r="G5" s="207">
        <v>7987.435078307517</v>
      </c>
      <c r="H5" s="207">
        <v>0</v>
      </c>
      <c r="I5" s="173" t="s">
        <v>879</v>
      </c>
      <c r="J5" s="208" t="s">
        <v>880</v>
      </c>
      <c r="K5" s="173" t="s">
        <v>884</v>
      </c>
    </row>
    <row r="6" spans="1:11" ht="15">
      <c r="A6" s="199">
        <v>44012</v>
      </c>
      <c r="B6" s="78" t="s">
        <v>552</v>
      </c>
      <c r="C6" s="78" t="s">
        <v>625</v>
      </c>
      <c r="D6" s="78" t="s">
        <v>687</v>
      </c>
      <c r="E6" s="208" t="s">
        <v>604</v>
      </c>
      <c r="F6" s="207">
        <v>2801.934065934066</v>
      </c>
      <c r="G6" s="207">
        <v>943325.82221683825</v>
      </c>
      <c r="H6" s="207">
        <v>0</v>
      </c>
      <c r="I6" s="173" t="s">
        <v>879</v>
      </c>
      <c r="J6" s="208" t="s">
        <v>880</v>
      </c>
      <c r="K6" s="173" t="s">
        <v>885</v>
      </c>
    </row>
    <row r="7" spans="1:11" ht="15">
      <c r="A7" s="199">
        <v>44012</v>
      </c>
      <c r="B7" s="78" t="s">
        <v>552</v>
      </c>
      <c r="C7" s="78" t="s">
        <v>625</v>
      </c>
      <c r="D7" s="78" t="s">
        <v>687</v>
      </c>
      <c r="E7" s="208" t="s">
        <v>604</v>
      </c>
      <c r="F7" s="207">
        <v>1.8461538461538463</v>
      </c>
      <c r="G7" s="207">
        <v>13.20</v>
      </c>
      <c r="H7" s="207">
        <v>0</v>
      </c>
      <c r="I7" s="173" t="s">
        <v>879</v>
      </c>
      <c r="J7" s="208" t="s">
        <v>880</v>
      </c>
      <c r="K7" s="173" t="s">
        <v>939</v>
      </c>
    </row>
    <row r="8" spans="1:11" ht="15">
      <c r="A8" s="199">
        <v>44012</v>
      </c>
      <c r="B8" s="78" t="s">
        <v>552</v>
      </c>
      <c r="C8" s="78" t="s">
        <v>625</v>
      </c>
      <c r="D8" s="78" t="s">
        <v>687</v>
      </c>
      <c r="E8" s="208" t="s">
        <v>604</v>
      </c>
      <c r="F8" s="207">
        <v>705.49450549450546</v>
      </c>
      <c r="G8" s="207">
        <v>414213.73917798762</v>
      </c>
      <c r="H8" s="207">
        <v>0</v>
      </c>
      <c r="I8" s="173" t="s">
        <v>879</v>
      </c>
      <c r="J8" s="208" t="s">
        <v>880</v>
      </c>
      <c r="K8" s="173" t="s">
        <v>1038</v>
      </c>
    </row>
    <row r="9" spans="1:11" ht="15">
      <c r="A9" s="199">
        <v>44012</v>
      </c>
      <c r="B9" s="78" t="s">
        <v>552</v>
      </c>
      <c r="C9" s="78" t="s">
        <v>625</v>
      </c>
      <c r="D9" s="78" t="s">
        <v>713</v>
      </c>
      <c r="E9" s="208" t="s">
        <v>604</v>
      </c>
      <c r="F9" s="207">
        <v>0.054945054945054944</v>
      </c>
      <c r="G9" s="207">
        <v>24311.811023622045</v>
      </c>
      <c r="H9" s="207">
        <v>0</v>
      </c>
      <c r="I9" s="173" t="s">
        <v>879</v>
      </c>
      <c r="J9" s="208" t="s">
        <v>886</v>
      </c>
      <c r="K9" s="173" t="s">
        <v>881</v>
      </c>
    </row>
    <row r="10" spans="1:11" ht="15">
      <c r="A10" s="199">
        <v>44012</v>
      </c>
      <c r="B10" s="78" t="s">
        <v>552</v>
      </c>
      <c r="C10" s="78" t="s">
        <v>624</v>
      </c>
      <c r="D10" s="78" t="s">
        <v>687</v>
      </c>
      <c r="E10" s="208" t="s">
        <v>604</v>
      </c>
      <c r="F10" s="207">
        <v>3984.5274725274726</v>
      </c>
      <c r="G10" s="207">
        <v>32251.094505494508</v>
      </c>
      <c r="H10" s="207">
        <v>0</v>
      </c>
      <c r="I10" s="173" t="s">
        <v>879</v>
      </c>
      <c r="J10" s="208" t="s">
        <v>880</v>
      </c>
      <c r="K10" s="173" t="s">
        <v>1039</v>
      </c>
    </row>
    <row r="11" spans="1:11" ht="15">
      <c r="A11" s="199">
        <v>44012</v>
      </c>
      <c r="B11" s="78" t="s">
        <v>552</v>
      </c>
      <c r="C11" s="78" t="s">
        <v>623</v>
      </c>
      <c r="D11" s="78" t="s">
        <v>713</v>
      </c>
      <c r="E11" s="208" t="s">
        <v>637</v>
      </c>
      <c r="F11" s="207">
        <v>27.704918032786885</v>
      </c>
      <c r="G11" s="207">
        <v>16211.354958468139</v>
      </c>
      <c r="H11" s="207">
        <v>42971.272036346294</v>
      </c>
      <c r="I11" s="173" t="s">
        <v>856</v>
      </c>
      <c r="J11" s="208" t="s">
        <v>857</v>
      </c>
      <c r="K11" s="173" t="s">
        <v>858</v>
      </c>
    </row>
    <row r="12" spans="1:11" ht="15">
      <c r="A12" s="199">
        <v>44012</v>
      </c>
      <c r="B12" s="78" t="s">
        <v>552</v>
      </c>
      <c r="C12" s="78" t="s">
        <v>623</v>
      </c>
      <c r="D12" s="78" t="s">
        <v>713</v>
      </c>
      <c r="E12" s="208" t="s">
        <v>637</v>
      </c>
      <c r="F12" s="207">
        <v>349464.17988880398</v>
      </c>
      <c r="G12" s="207">
        <v>349464.17988880398</v>
      </c>
      <c r="H12" s="207">
        <v>3886932.4396331715</v>
      </c>
      <c r="I12" s="173" t="s">
        <v>856</v>
      </c>
      <c r="J12" s="208" t="s">
        <v>857</v>
      </c>
      <c r="K12" s="173" t="s">
        <v>859</v>
      </c>
    </row>
    <row r="13" spans="1:11" ht="15">
      <c r="A13" s="199">
        <v>44012</v>
      </c>
      <c r="B13" s="78" t="s">
        <v>552</v>
      </c>
      <c r="C13" s="78" t="s">
        <v>623</v>
      </c>
      <c r="D13" s="78" t="s">
        <v>713</v>
      </c>
      <c r="E13" s="208" t="s">
        <v>637</v>
      </c>
      <c r="F13" s="207">
        <v>131388.41382167162</v>
      </c>
      <c r="G13" s="207">
        <v>131388.41382167162</v>
      </c>
      <c r="H13" s="207">
        <v>99614.003982387745</v>
      </c>
      <c r="I13" s="173" t="s">
        <v>856</v>
      </c>
      <c r="J13" s="208" t="s">
        <v>857</v>
      </c>
      <c r="K13" s="173" t="s">
        <v>860</v>
      </c>
    </row>
    <row r="14" spans="1:11" ht="15">
      <c r="A14" s="199">
        <v>44012</v>
      </c>
      <c r="B14" s="78" t="s">
        <v>552</v>
      </c>
      <c r="C14" s="78" t="s">
        <v>623</v>
      </c>
      <c r="D14" s="78" t="s">
        <v>713</v>
      </c>
      <c r="E14" s="208" t="s">
        <v>637</v>
      </c>
      <c r="F14" s="207">
        <v>6510.5191908148536</v>
      </c>
      <c r="G14" s="207">
        <v>6510.5191908148536</v>
      </c>
      <c r="H14" s="207">
        <v>0</v>
      </c>
      <c r="I14" s="173" t="s">
        <v>856</v>
      </c>
      <c r="J14" s="208" t="s">
        <v>857</v>
      </c>
      <c r="K14" s="173" t="s">
        <v>861</v>
      </c>
    </row>
    <row r="15" spans="1:11" ht="15">
      <c r="A15" s="199">
        <v>44012</v>
      </c>
      <c r="B15" s="78" t="s">
        <v>552</v>
      </c>
      <c r="C15" s="78" t="s">
        <v>623</v>
      </c>
      <c r="D15" s="78" t="s">
        <v>713</v>
      </c>
      <c r="E15" s="208" t="s">
        <v>637</v>
      </c>
      <c r="F15" s="207">
        <v>8645603.0995684285</v>
      </c>
      <c r="G15" s="207">
        <v>8645603.0995684285</v>
      </c>
      <c r="H15" s="207">
        <v>91628749.333931625</v>
      </c>
      <c r="I15" s="173" t="s">
        <v>856</v>
      </c>
      <c r="J15" s="208" t="s">
        <v>857</v>
      </c>
      <c r="K15" s="173" t="s">
        <v>862</v>
      </c>
    </row>
    <row r="16" spans="1:11" ht="15">
      <c r="A16" s="199">
        <v>44012</v>
      </c>
      <c r="B16" s="78" t="s">
        <v>552</v>
      </c>
      <c r="C16" s="78" t="s">
        <v>623</v>
      </c>
      <c r="D16" s="78" t="s">
        <v>713</v>
      </c>
      <c r="E16" s="208" t="s">
        <v>637</v>
      </c>
      <c r="F16" s="207">
        <v>24245.280448462287</v>
      </c>
      <c r="G16" s="207">
        <v>24245.280448462287</v>
      </c>
      <c r="H16" s="207">
        <v>501788.04302100569</v>
      </c>
      <c r="I16" s="173" t="s">
        <v>856</v>
      </c>
      <c r="J16" s="208" t="s">
        <v>857</v>
      </c>
      <c r="K16" s="173" t="s">
        <v>863</v>
      </c>
    </row>
    <row r="17" spans="1:11" ht="15">
      <c r="A17" s="199">
        <v>44012</v>
      </c>
      <c r="B17" s="78" t="s">
        <v>552</v>
      </c>
      <c r="C17" s="78" t="s">
        <v>623</v>
      </c>
      <c r="D17" s="78" t="s">
        <v>713</v>
      </c>
      <c r="E17" s="208" t="s">
        <v>637</v>
      </c>
      <c r="F17" s="207">
        <v>15870.442149864119</v>
      </c>
      <c r="G17" s="207">
        <v>15870.442149864119</v>
      </c>
      <c r="H17" s="207">
        <v>398163.41812266875</v>
      </c>
      <c r="I17" s="173" t="s">
        <v>856</v>
      </c>
      <c r="J17" s="208" t="s">
        <v>857</v>
      </c>
      <c r="K17" s="173" t="s">
        <v>864</v>
      </c>
    </row>
    <row r="18" spans="1:11" ht="15">
      <c r="A18" s="199">
        <v>44012</v>
      </c>
      <c r="B18" s="78" t="s">
        <v>552</v>
      </c>
      <c r="C18" s="78" t="s">
        <v>623</v>
      </c>
      <c r="D18" s="78" t="s">
        <v>713</v>
      </c>
      <c r="E18" s="208" t="s">
        <v>637</v>
      </c>
      <c r="F18" s="207">
        <v>1168448.1271771067</v>
      </c>
      <c r="G18" s="207">
        <v>1168448.1271771067</v>
      </c>
      <c r="H18" s="207">
        <v>15613657.9110974</v>
      </c>
      <c r="I18" s="173" t="s">
        <v>856</v>
      </c>
      <c r="J18" s="208" t="s">
        <v>857</v>
      </c>
      <c r="K18" s="173" t="s">
        <v>865</v>
      </c>
    </row>
    <row r="19" spans="1:11" ht="15">
      <c r="A19" s="199">
        <v>44012</v>
      </c>
      <c r="B19" s="78" t="s">
        <v>552</v>
      </c>
      <c r="C19" s="78" t="s">
        <v>623</v>
      </c>
      <c r="D19" s="78" t="s">
        <v>713</v>
      </c>
      <c r="E19" s="208" t="s">
        <v>637</v>
      </c>
      <c r="F19" s="207">
        <v>383400.03411373484</v>
      </c>
      <c r="G19" s="207">
        <v>383400.03411373484</v>
      </c>
      <c r="H19" s="207">
        <v>2439413.0184816448</v>
      </c>
      <c r="I19" s="173" t="s">
        <v>856</v>
      </c>
      <c r="J19" s="208" t="s">
        <v>857</v>
      </c>
      <c r="K19" s="173" t="s">
        <v>866</v>
      </c>
    </row>
    <row r="20" spans="1:11" ht="15">
      <c r="A20" s="199">
        <v>44012</v>
      </c>
      <c r="B20" s="78" t="s">
        <v>552</v>
      </c>
      <c r="C20" s="78" t="s">
        <v>623</v>
      </c>
      <c r="D20" s="78" t="s">
        <v>713</v>
      </c>
      <c r="E20" s="208" t="s">
        <v>637</v>
      </c>
      <c r="F20" s="207">
        <v>3684.6567822656398</v>
      </c>
      <c r="G20" s="207">
        <v>3684.6567822656398</v>
      </c>
      <c r="H20" s="207">
        <v>0</v>
      </c>
      <c r="I20" s="173" t="s">
        <v>856</v>
      </c>
      <c r="J20" s="208" t="s">
        <v>857</v>
      </c>
      <c r="K20" s="173" t="s">
        <v>867</v>
      </c>
    </row>
    <row r="21" spans="1:11" ht="15">
      <c r="A21" s="199">
        <v>44012</v>
      </c>
      <c r="B21" s="78" t="s">
        <v>552</v>
      </c>
      <c r="C21" s="78" t="s">
        <v>623</v>
      </c>
      <c r="D21" s="78" t="s">
        <v>713</v>
      </c>
      <c r="E21" s="208" t="s">
        <v>637</v>
      </c>
      <c r="F21" s="207">
        <v>757434.98423136317</v>
      </c>
      <c r="G21" s="207">
        <v>757434.98423136317</v>
      </c>
      <c r="H21" s="207">
        <v>1596967.1722242478</v>
      </c>
      <c r="I21" s="173" t="s">
        <v>856</v>
      </c>
      <c r="J21" s="208" t="s">
        <v>857</v>
      </c>
      <c r="K21" s="173" t="s">
        <v>868</v>
      </c>
    </row>
    <row r="22" spans="1:11" ht="15">
      <c r="A22" s="199">
        <v>44012</v>
      </c>
      <c r="B22" s="78" t="s">
        <v>552</v>
      </c>
      <c r="C22" s="78" t="s">
        <v>623</v>
      </c>
      <c r="D22" s="78" t="s">
        <v>713</v>
      </c>
      <c r="E22" s="208" t="s">
        <v>637</v>
      </c>
      <c r="F22" s="207">
        <v>3040.34336255682</v>
      </c>
      <c r="G22" s="207">
        <v>3040.34336255682</v>
      </c>
      <c r="H22" s="207">
        <v>0</v>
      </c>
      <c r="I22" s="173" t="s">
        <v>856</v>
      </c>
      <c r="J22" s="208" t="s">
        <v>857</v>
      </c>
      <c r="K22" s="173" t="s">
        <v>869</v>
      </c>
    </row>
    <row r="23" spans="1:11" ht="15">
      <c r="A23" s="199">
        <v>44012</v>
      </c>
      <c r="B23" s="78" t="s">
        <v>552</v>
      </c>
      <c r="C23" s="78" t="s">
        <v>623</v>
      </c>
      <c r="D23" s="78" t="s">
        <v>713</v>
      </c>
      <c r="E23" s="208" t="s">
        <v>637</v>
      </c>
      <c r="F23" s="207">
        <v>5365329.0637526857</v>
      </c>
      <c r="G23" s="207">
        <v>5365329.0637526857</v>
      </c>
      <c r="H23" s="207">
        <v>95462665.142889202</v>
      </c>
      <c r="I23" s="173" t="s">
        <v>856</v>
      </c>
      <c r="J23" s="208" t="s">
        <v>857</v>
      </c>
      <c r="K23" s="173" t="s">
        <v>870</v>
      </c>
    </row>
    <row r="24" spans="1:11" ht="15">
      <c r="A24" s="199">
        <v>44012</v>
      </c>
      <c r="B24" s="78" t="s">
        <v>552</v>
      </c>
      <c r="C24" s="78" t="s">
        <v>623</v>
      </c>
      <c r="D24" s="78" t="s">
        <v>713</v>
      </c>
      <c r="E24" s="208" t="s">
        <v>637</v>
      </c>
      <c r="F24" s="207">
        <v>10448.167335685126</v>
      </c>
      <c r="G24" s="207">
        <v>10448.167335685126</v>
      </c>
      <c r="H24" s="207">
        <v>107149.64601621001</v>
      </c>
      <c r="I24" s="173" t="s">
        <v>856</v>
      </c>
      <c r="J24" s="208" t="s">
        <v>857</v>
      </c>
      <c r="K24" s="173" t="s">
        <v>871</v>
      </c>
    </row>
    <row r="25" spans="1:11" ht="15">
      <c r="A25" s="199">
        <v>44012</v>
      </c>
      <c r="B25" s="78" t="s">
        <v>552</v>
      </c>
      <c r="C25" s="78" t="s">
        <v>623</v>
      </c>
      <c r="D25" s="78" t="s">
        <v>713</v>
      </c>
      <c r="E25" s="208" t="s">
        <v>637</v>
      </c>
      <c r="F25" s="207">
        <v>4356.2629277032493</v>
      </c>
      <c r="G25" s="207">
        <v>4356.2629277032493</v>
      </c>
      <c r="H25" s="207">
        <v>88284.113077376125</v>
      </c>
      <c r="I25" s="173" t="s">
        <v>856</v>
      </c>
      <c r="J25" s="208" t="s">
        <v>857</v>
      </c>
      <c r="K25" s="173" t="s">
        <v>872</v>
      </c>
    </row>
    <row r="26" spans="1:11" ht="15">
      <c r="A26" s="199">
        <v>44012</v>
      </c>
      <c r="B26" s="78" t="s">
        <v>552</v>
      </c>
      <c r="C26" s="78" t="s">
        <v>623</v>
      </c>
      <c r="D26" s="78" t="s">
        <v>713</v>
      </c>
      <c r="E26" s="208" t="s">
        <v>637</v>
      </c>
      <c r="F26" s="207">
        <v>35831.331327580585</v>
      </c>
      <c r="G26" s="207">
        <v>35831.331327580585</v>
      </c>
      <c r="H26" s="207">
        <v>0</v>
      </c>
      <c r="I26" s="173" t="s">
        <v>856</v>
      </c>
      <c r="J26" s="208" t="s">
        <v>857</v>
      </c>
      <c r="K26" s="173" t="s">
        <v>873</v>
      </c>
    </row>
    <row r="27" spans="1:11" ht="15">
      <c r="A27" s="199">
        <v>44012</v>
      </c>
      <c r="B27" s="78" t="s">
        <v>552</v>
      </c>
      <c r="C27" s="78" t="s">
        <v>623</v>
      </c>
      <c r="D27" s="78" t="s">
        <v>713</v>
      </c>
      <c r="E27" s="208" t="s">
        <v>637</v>
      </c>
      <c r="F27" s="207">
        <v>1469.7410712356391</v>
      </c>
      <c r="G27" s="207">
        <v>1469.7410712356391</v>
      </c>
      <c r="H27" s="207">
        <v>89518.4676220658</v>
      </c>
      <c r="I27" s="173" t="s">
        <v>856</v>
      </c>
      <c r="J27" s="208" t="s">
        <v>857</v>
      </c>
      <c r="K27" s="173" t="s">
        <v>874</v>
      </c>
    </row>
    <row r="28" spans="1:11" ht="15">
      <c r="A28" s="199">
        <v>44012</v>
      </c>
      <c r="B28" s="78" t="s">
        <v>552</v>
      </c>
      <c r="C28" s="78" t="s">
        <v>623</v>
      </c>
      <c r="D28" s="78" t="s">
        <v>713</v>
      </c>
      <c r="E28" s="208" t="s">
        <v>637</v>
      </c>
      <c r="F28" s="207">
        <v>3174.661816570172</v>
      </c>
      <c r="G28" s="207">
        <v>3174.661816570172</v>
      </c>
      <c r="H28" s="207">
        <v>99825.881033177211</v>
      </c>
      <c r="I28" s="173" t="s">
        <v>856</v>
      </c>
      <c r="J28" s="208" t="s">
        <v>857</v>
      </c>
      <c r="K28" s="173" t="s">
        <v>957</v>
      </c>
    </row>
    <row r="29" spans="1:11" ht="15">
      <c r="A29" s="199">
        <v>44012</v>
      </c>
      <c r="B29" s="78" t="s">
        <v>552</v>
      </c>
      <c r="C29" s="78" t="s">
        <v>623</v>
      </c>
      <c r="D29" s="78" t="s">
        <v>713</v>
      </c>
      <c r="E29" s="208" t="s">
        <v>637</v>
      </c>
      <c r="F29" s="207">
        <v>750.54814151407061</v>
      </c>
      <c r="G29" s="207">
        <v>750.54814151407061</v>
      </c>
      <c r="H29" s="207">
        <v>0</v>
      </c>
      <c r="I29" s="173" t="s">
        <v>856</v>
      </c>
      <c r="J29" s="208" t="s">
        <v>857</v>
      </c>
      <c r="K29" s="173" t="s">
        <v>958</v>
      </c>
    </row>
    <row r="30" spans="1:11" ht="15">
      <c r="A30" s="199">
        <v>44012</v>
      </c>
      <c r="B30" s="78" t="s">
        <v>552</v>
      </c>
      <c r="C30" s="78" t="s">
        <v>623</v>
      </c>
      <c r="D30" s="78" t="s">
        <v>713</v>
      </c>
      <c r="E30" s="208" t="s">
        <v>637</v>
      </c>
      <c r="F30" s="207">
        <v>188.54504920975211</v>
      </c>
      <c r="G30" s="207">
        <v>188.54504920975211</v>
      </c>
      <c r="H30" s="207">
        <v>0</v>
      </c>
      <c r="I30" s="173" t="s">
        <v>856</v>
      </c>
      <c r="J30" s="208" t="s">
        <v>857</v>
      </c>
      <c r="K30" s="173" t="s">
        <v>959</v>
      </c>
    </row>
    <row r="31" spans="1:11" ht="15">
      <c r="A31" s="199">
        <v>44012</v>
      </c>
      <c r="B31" s="78" t="s">
        <v>552</v>
      </c>
      <c r="C31" s="78" t="s">
        <v>623</v>
      </c>
      <c r="D31" s="78" t="s">
        <v>713</v>
      </c>
      <c r="E31" s="208" t="s">
        <v>637</v>
      </c>
      <c r="F31" s="207">
        <v>28389.934264396157</v>
      </c>
      <c r="G31" s="207">
        <v>28389.934264396157</v>
      </c>
      <c r="H31" s="207">
        <v>0</v>
      </c>
      <c r="I31" s="173" t="s">
        <v>856</v>
      </c>
      <c r="J31" s="208" t="s">
        <v>857</v>
      </c>
      <c r="K31" s="173" t="s">
        <v>960</v>
      </c>
    </row>
    <row r="32" spans="1:11" ht="15">
      <c r="A32" s="199">
        <v>44012</v>
      </c>
      <c r="B32" s="78" t="s">
        <v>552</v>
      </c>
      <c r="C32" s="78" t="s">
        <v>623</v>
      </c>
      <c r="D32" s="78" t="s">
        <v>713</v>
      </c>
      <c r="E32" s="208" t="s">
        <v>637</v>
      </c>
      <c r="F32" s="207">
        <v>5259.6160963496923</v>
      </c>
      <c r="G32" s="207">
        <v>5259.6160963496923</v>
      </c>
      <c r="H32" s="207">
        <v>328009.98401435901</v>
      </c>
      <c r="I32" s="173" t="s">
        <v>856</v>
      </c>
      <c r="J32" s="208" t="s">
        <v>857</v>
      </c>
      <c r="K32" s="173" t="s">
        <v>1040</v>
      </c>
    </row>
    <row r="33" spans="1:11" ht="15">
      <c r="A33" s="199">
        <v>44012</v>
      </c>
      <c r="B33" s="78" t="s">
        <v>552</v>
      </c>
      <c r="C33" s="78" t="s">
        <v>623</v>
      </c>
      <c r="D33" s="78" t="s">
        <v>713</v>
      </c>
      <c r="E33" s="208" t="s">
        <v>637</v>
      </c>
      <c r="F33" s="207">
        <v>19596.783552950081</v>
      </c>
      <c r="G33" s="207">
        <v>19596.783552950081</v>
      </c>
      <c r="H33" s="207">
        <v>0</v>
      </c>
      <c r="I33" s="173" t="s">
        <v>856</v>
      </c>
      <c r="J33" s="208" t="s">
        <v>857</v>
      </c>
      <c r="K33" s="173" t="s">
        <v>1041</v>
      </c>
    </row>
    <row r="34" spans="1:11" ht="15">
      <c r="A34" s="199">
        <v>44012</v>
      </c>
      <c r="B34" s="78" t="s">
        <v>552</v>
      </c>
      <c r="C34" s="78" t="s">
        <v>623</v>
      </c>
      <c r="D34" s="78" t="s">
        <v>713</v>
      </c>
      <c r="E34" s="208" t="s">
        <v>637</v>
      </c>
      <c r="F34" s="207">
        <v>1573.7072411689335</v>
      </c>
      <c r="G34" s="207">
        <v>1573.7072411689335</v>
      </c>
      <c r="H34" s="207">
        <v>0</v>
      </c>
      <c r="I34" s="173" t="s">
        <v>856</v>
      </c>
      <c r="J34" s="208" t="s">
        <v>857</v>
      </c>
      <c r="K34" s="173" t="s">
        <v>1042</v>
      </c>
    </row>
    <row r="35" spans="1:11" ht="15">
      <c r="A35" s="199">
        <v>44012</v>
      </c>
      <c r="B35" s="78" t="s">
        <v>552</v>
      </c>
      <c r="C35" s="78" t="s">
        <v>623</v>
      </c>
      <c r="D35" s="78" t="s">
        <v>713</v>
      </c>
      <c r="E35" s="208" t="s">
        <v>637</v>
      </c>
      <c r="F35" s="207">
        <v>97.010749504500296</v>
      </c>
      <c r="G35" s="207">
        <v>97.010749504500296</v>
      </c>
      <c r="H35" s="207">
        <v>1666.831477690215</v>
      </c>
      <c r="I35" s="173" t="s">
        <v>856</v>
      </c>
      <c r="J35" s="208" t="s">
        <v>875</v>
      </c>
      <c r="K35" s="173" t="s">
        <v>865</v>
      </c>
    </row>
    <row r="36" spans="1:11" ht="15">
      <c r="A36" s="199">
        <v>44012</v>
      </c>
      <c r="B36" s="78" t="s">
        <v>552</v>
      </c>
      <c r="C36" s="78" t="s">
        <v>623</v>
      </c>
      <c r="D36" s="78" t="s">
        <v>713</v>
      </c>
      <c r="E36" s="208" t="s">
        <v>637</v>
      </c>
      <c r="F36" s="207">
        <v>696.06731164000178</v>
      </c>
      <c r="G36" s="207">
        <v>696.06731164000178</v>
      </c>
      <c r="H36" s="207">
        <v>20641.108337773789</v>
      </c>
      <c r="I36" s="173" t="s">
        <v>688</v>
      </c>
      <c r="J36" s="208" t="s">
        <v>876</v>
      </c>
      <c r="K36" s="173" t="s">
        <v>718</v>
      </c>
    </row>
    <row r="37" spans="1:11" ht="15">
      <c r="A37" s="199">
        <v>44012</v>
      </c>
      <c r="B37" s="78" t="s">
        <v>552</v>
      </c>
      <c r="C37" s="78" t="s">
        <v>623</v>
      </c>
      <c r="D37" s="78" t="s">
        <v>713</v>
      </c>
      <c r="E37" s="208" t="s">
        <v>637</v>
      </c>
      <c r="F37" s="207">
        <v>2222454.326904289</v>
      </c>
      <c r="G37" s="207">
        <v>2222454.326904289</v>
      </c>
      <c r="H37" s="207">
        <v>12218322.068598032</v>
      </c>
      <c r="I37" s="173" t="s">
        <v>688</v>
      </c>
      <c r="J37" s="208" t="s">
        <v>876</v>
      </c>
      <c r="K37" s="173" t="s">
        <v>877</v>
      </c>
    </row>
    <row r="38" spans="1:11" ht="15">
      <c r="A38" s="199">
        <v>44012</v>
      </c>
      <c r="B38" s="78" t="s">
        <v>552</v>
      </c>
      <c r="C38" s="78" t="s">
        <v>623</v>
      </c>
      <c r="D38" s="78" t="s">
        <v>713</v>
      </c>
      <c r="E38" s="208" t="s">
        <v>637</v>
      </c>
      <c r="F38" s="207">
        <v>5270.9398333944046</v>
      </c>
      <c r="G38" s="207">
        <v>5270.9398333944046</v>
      </c>
      <c r="H38" s="207">
        <v>132248.92727935608</v>
      </c>
      <c r="I38" s="173" t="s">
        <v>688</v>
      </c>
      <c r="J38" s="208" t="s">
        <v>876</v>
      </c>
      <c r="K38" s="173" t="s">
        <v>719</v>
      </c>
    </row>
    <row r="39" spans="1:11" ht="15">
      <c r="A39" s="199">
        <v>44012</v>
      </c>
      <c r="B39" s="78" t="s">
        <v>552</v>
      </c>
      <c r="C39" s="78" t="s">
        <v>623</v>
      </c>
      <c r="D39" s="78" t="s">
        <v>713</v>
      </c>
      <c r="E39" s="208" t="s">
        <v>637</v>
      </c>
      <c r="F39" s="207">
        <v>243325.49146535961</v>
      </c>
      <c r="G39" s="207">
        <v>243325.49146535961</v>
      </c>
      <c r="H39" s="207">
        <v>1352890.0356171299</v>
      </c>
      <c r="I39" s="173" t="s">
        <v>688</v>
      </c>
      <c r="J39" s="208" t="s">
        <v>876</v>
      </c>
      <c r="K39" s="173" t="s">
        <v>878</v>
      </c>
    </row>
    <row r="40" spans="1:11" ht="15">
      <c r="A40" s="199">
        <v>44012</v>
      </c>
      <c r="B40" s="78" t="s">
        <v>552</v>
      </c>
      <c r="C40" s="78" t="s">
        <v>623</v>
      </c>
      <c r="D40" s="78" t="s">
        <v>713</v>
      </c>
      <c r="E40" s="208" t="s">
        <v>637</v>
      </c>
      <c r="F40" s="207">
        <v>19646.201031043958</v>
      </c>
      <c r="G40" s="207">
        <v>19646.201031043958</v>
      </c>
      <c r="H40" s="207">
        <v>56684.521973245086</v>
      </c>
      <c r="I40" s="173" t="s">
        <v>688</v>
      </c>
      <c r="J40" s="208" t="s">
        <v>876</v>
      </c>
      <c r="K40" s="173" t="s">
        <v>730</v>
      </c>
    </row>
    <row r="41" spans="1:11" ht="15">
      <c r="A41" s="199">
        <v>44012</v>
      </c>
      <c r="B41" s="78" t="s">
        <v>552</v>
      </c>
      <c r="C41" s="78" t="s">
        <v>623</v>
      </c>
      <c r="D41" s="78" t="s">
        <v>713</v>
      </c>
      <c r="E41" s="208" t="s">
        <v>637</v>
      </c>
      <c r="F41" s="207">
        <v>17041.69553537645</v>
      </c>
      <c r="G41" s="207">
        <v>17041.69553537645</v>
      </c>
      <c r="H41" s="207">
        <v>235241.3270886502</v>
      </c>
      <c r="I41" s="173" t="s">
        <v>688</v>
      </c>
      <c r="J41" s="208" t="s">
        <v>876</v>
      </c>
      <c r="K41" s="173" t="s">
        <v>733</v>
      </c>
    </row>
    <row r="42" spans="1:11" ht="15">
      <c r="A42" s="199">
        <v>44012</v>
      </c>
      <c r="B42" s="78" t="s">
        <v>552</v>
      </c>
      <c r="C42" s="78" t="s">
        <v>623</v>
      </c>
      <c r="D42" s="78" t="s">
        <v>713</v>
      </c>
      <c r="E42" s="208" t="s">
        <v>637</v>
      </c>
      <c r="F42" s="207">
        <v>1624819.0845657419</v>
      </c>
      <c r="G42" s="207">
        <v>1624819.0845657419</v>
      </c>
      <c r="H42" s="207">
        <v>9292302.2127492502</v>
      </c>
      <c r="I42" s="173" t="s">
        <v>688</v>
      </c>
      <c r="J42" s="208" t="s">
        <v>876</v>
      </c>
      <c r="K42" s="173" t="s">
        <v>734</v>
      </c>
    </row>
    <row r="43" spans="1:11" ht="15">
      <c r="A43" s="199">
        <v>44012</v>
      </c>
      <c r="B43" s="78" t="s">
        <v>552</v>
      </c>
      <c r="C43" s="78" t="s">
        <v>623</v>
      </c>
      <c r="D43" s="78" t="s">
        <v>713</v>
      </c>
      <c r="E43" s="208" t="s">
        <v>637</v>
      </c>
      <c r="F43" s="207">
        <v>285.96688760903635</v>
      </c>
      <c r="G43" s="207">
        <v>285.96688760903635</v>
      </c>
      <c r="H43" s="207">
        <v>335698.46033036994</v>
      </c>
      <c r="I43" s="173" t="s">
        <v>688</v>
      </c>
      <c r="J43" s="208" t="s">
        <v>876</v>
      </c>
      <c r="K43" s="173" t="s">
        <v>737</v>
      </c>
    </row>
    <row r="44" spans="1:11" ht="15">
      <c r="A44" s="199">
        <v>44012</v>
      </c>
      <c r="B44" s="78" t="s">
        <v>552</v>
      </c>
      <c r="C44" s="78" t="s">
        <v>623</v>
      </c>
      <c r="D44" s="78" t="s">
        <v>713</v>
      </c>
      <c r="E44" s="208" t="s">
        <v>637</v>
      </c>
      <c r="F44" s="207">
        <v>720.34231431806779</v>
      </c>
      <c r="G44" s="207">
        <v>720.34231431806779</v>
      </c>
      <c r="H44" s="207">
        <v>19855.848781445438</v>
      </c>
      <c r="I44" s="173" t="s">
        <v>688</v>
      </c>
      <c r="J44" s="208" t="s">
        <v>876</v>
      </c>
      <c r="K44" s="173" t="s">
        <v>738</v>
      </c>
    </row>
    <row r="45" spans="1:11" ht="15">
      <c r="A45" s="199">
        <v>44012</v>
      </c>
      <c r="B45" s="78" t="s">
        <v>552</v>
      </c>
      <c r="C45" s="78" t="s">
        <v>623</v>
      </c>
      <c r="D45" s="78" t="s">
        <v>713</v>
      </c>
      <c r="E45" s="208" t="s">
        <v>637</v>
      </c>
      <c r="F45" s="207">
        <v>291083.83289419179</v>
      </c>
      <c r="G45" s="207">
        <v>291083.83289419179</v>
      </c>
      <c r="H45" s="207">
        <v>2613593.4038197268</v>
      </c>
      <c r="I45" s="173" t="s">
        <v>688</v>
      </c>
      <c r="J45" s="208" t="s">
        <v>876</v>
      </c>
      <c r="K45" s="173" t="s">
        <v>739</v>
      </c>
    </row>
    <row r="46" spans="1:11" ht="15">
      <c r="A46" s="199">
        <v>44012</v>
      </c>
      <c r="B46" s="78" t="s">
        <v>552</v>
      </c>
      <c r="C46" s="78" t="s">
        <v>623</v>
      </c>
      <c r="D46" s="78" t="s">
        <v>713</v>
      </c>
      <c r="E46" s="208" t="s">
        <v>637</v>
      </c>
      <c r="F46" s="207">
        <v>355.84947107619638</v>
      </c>
      <c r="G46" s="207">
        <v>355.84947107619638</v>
      </c>
      <c r="H46" s="207">
        <v>0</v>
      </c>
      <c r="I46" s="173" t="s">
        <v>688</v>
      </c>
      <c r="J46" s="208" t="s">
        <v>876</v>
      </c>
      <c r="K46" s="173" t="s">
        <v>741</v>
      </c>
    </row>
    <row r="47" spans="1:11" ht="15">
      <c r="A47" s="199">
        <v>44012</v>
      </c>
      <c r="B47" s="78" t="s">
        <v>552</v>
      </c>
      <c r="C47" s="78" t="s">
        <v>623</v>
      </c>
      <c r="D47" s="78" t="s">
        <v>713</v>
      </c>
      <c r="E47" s="208" t="s">
        <v>637</v>
      </c>
      <c r="F47" s="207">
        <v>6697.6479453371076</v>
      </c>
      <c r="G47" s="207">
        <v>6697.6479453371076</v>
      </c>
      <c r="H47" s="207">
        <v>265933.75774742686</v>
      </c>
      <c r="I47" s="173" t="s">
        <v>688</v>
      </c>
      <c r="J47" s="208" t="s">
        <v>876</v>
      </c>
      <c r="K47" s="173" t="s">
        <v>906</v>
      </c>
    </row>
    <row r="48" spans="1:11" ht="15">
      <c r="A48" s="199">
        <v>44012</v>
      </c>
      <c r="B48" s="78" t="s">
        <v>552</v>
      </c>
      <c r="C48" s="78" t="s">
        <v>623</v>
      </c>
      <c r="D48" s="78" t="s">
        <v>713</v>
      </c>
      <c r="E48" s="208" t="s">
        <v>637</v>
      </c>
      <c r="F48" s="207">
        <v>33.309165606550941</v>
      </c>
      <c r="G48" s="207">
        <v>33.309165606550941</v>
      </c>
      <c r="H48" s="207">
        <v>0</v>
      </c>
      <c r="I48" s="173" t="s">
        <v>688</v>
      </c>
      <c r="J48" s="208" t="s">
        <v>876</v>
      </c>
      <c r="K48" s="173" t="s">
        <v>961</v>
      </c>
    </row>
    <row r="49" spans="1:11" ht="15">
      <c r="A49" s="199">
        <v>44012</v>
      </c>
      <c r="B49" s="78" t="s">
        <v>552</v>
      </c>
      <c r="C49" s="78" t="s">
        <v>623</v>
      </c>
      <c r="D49" s="78" t="s">
        <v>713</v>
      </c>
      <c r="E49" s="208" t="s">
        <v>637</v>
      </c>
      <c r="F49" s="207">
        <v>1007.5505372913235</v>
      </c>
      <c r="G49" s="207">
        <v>1007.5505372913235</v>
      </c>
      <c r="H49" s="207">
        <v>7908.685531592675</v>
      </c>
      <c r="I49" s="173" t="s">
        <v>688</v>
      </c>
      <c r="J49" s="208" t="s">
        <v>876</v>
      </c>
      <c r="K49" s="173" t="s">
        <v>962</v>
      </c>
    </row>
    <row r="50" spans="1:11" ht="15">
      <c r="A50" s="199">
        <v>44012</v>
      </c>
      <c r="B50" s="78" t="s">
        <v>552</v>
      </c>
      <c r="C50" s="78" t="s">
        <v>623</v>
      </c>
      <c r="D50" s="78" t="s">
        <v>713</v>
      </c>
      <c r="E50" s="208" t="s">
        <v>637</v>
      </c>
      <c r="F50" s="207">
        <v>17590.871495583833</v>
      </c>
      <c r="G50" s="207">
        <v>17590.871495583833</v>
      </c>
      <c r="H50" s="207">
        <v>0</v>
      </c>
      <c r="I50" s="173" t="s">
        <v>688</v>
      </c>
      <c r="J50" s="208" t="s">
        <v>876</v>
      </c>
      <c r="K50" s="173" t="s">
        <v>1043</v>
      </c>
    </row>
    <row r="51" spans="1:11" ht="15">
      <c r="A51" s="199">
        <v>44012</v>
      </c>
      <c r="B51" s="78" t="s">
        <v>552</v>
      </c>
      <c r="C51" s="78" t="s">
        <v>623</v>
      </c>
      <c r="D51" s="78" t="s">
        <v>713</v>
      </c>
      <c r="E51" s="208" t="s">
        <v>637</v>
      </c>
      <c r="F51" s="207">
        <v>77.100718733175881</v>
      </c>
      <c r="G51" s="207">
        <v>77.100718733175881</v>
      </c>
      <c r="H51" s="207">
        <v>3031.6627871105252</v>
      </c>
      <c r="I51" s="173" t="s">
        <v>688</v>
      </c>
      <c r="J51" s="208" t="s">
        <v>876</v>
      </c>
      <c r="K51" s="173" t="s">
        <v>1044</v>
      </c>
    </row>
    <row r="52" spans="1:11" ht="15">
      <c r="A52" s="199">
        <v>44012</v>
      </c>
      <c r="B52" s="78" t="s">
        <v>552</v>
      </c>
      <c r="C52" s="78" t="s">
        <v>622</v>
      </c>
      <c r="D52" s="78" t="s">
        <v>687</v>
      </c>
      <c r="E52" s="208" t="s">
        <v>637</v>
      </c>
      <c r="F52" s="209">
        <v>2.737704918032787</v>
      </c>
      <c r="G52" s="209">
        <v>624.93511723952759</v>
      </c>
      <c r="H52" s="209">
        <v>0</v>
      </c>
      <c r="I52" s="173" t="s">
        <v>688</v>
      </c>
      <c r="J52" s="208" t="s">
        <v>689</v>
      </c>
      <c r="K52" s="173" t="s">
        <v>690</v>
      </c>
    </row>
    <row r="53" spans="1:11" ht="15">
      <c r="A53" s="199">
        <v>44012</v>
      </c>
      <c r="B53" s="78" t="s">
        <v>552</v>
      </c>
      <c r="C53" s="78" t="s">
        <v>622</v>
      </c>
      <c r="D53" s="78" t="s">
        <v>687</v>
      </c>
      <c r="E53" s="208" t="s">
        <v>637</v>
      </c>
      <c r="F53" s="209">
        <v>43.557377049180324</v>
      </c>
      <c r="G53" s="209">
        <v>2085.4172059196067</v>
      </c>
      <c r="H53" s="209">
        <v>0</v>
      </c>
      <c r="I53" s="173" t="s">
        <v>688</v>
      </c>
      <c r="J53" s="208" t="s">
        <v>689</v>
      </c>
      <c r="K53" s="173" t="s">
        <v>691</v>
      </c>
    </row>
    <row r="54" spans="1:11" ht="15">
      <c r="A54" s="199">
        <v>44012</v>
      </c>
      <c r="B54" s="78" t="s">
        <v>552</v>
      </c>
      <c r="C54" s="78" t="s">
        <v>622</v>
      </c>
      <c r="D54" s="78" t="s">
        <v>687</v>
      </c>
      <c r="E54" s="208" t="s">
        <v>637</v>
      </c>
      <c r="F54" s="209">
        <v>64.885245901639351</v>
      </c>
      <c r="G54" s="209">
        <v>3954.1273711229533</v>
      </c>
      <c r="H54" s="209">
        <v>132.4564601621</v>
      </c>
      <c r="I54" s="173" t="s">
        <v>688</v>
      </c>
      <c r="J54" s="208" t="s">
        <v>689</v>
      </c>
      <c r="K54" s="173" t="s">
        <v>692</v>
      </c>
    </row>
    <row r="55" spans="1:11" ht="15">
      <c r="A55" s="199">
        <v>44012</v>
      </c>
      <c r="B55" s="78" t="s">
        <v>552</v>
      </c>
      <c r="C55" s="78" t="s">
        <v>622</v>
      </c>
      <c r="D55" s="78" t="s">
        <v>687</v>
      </c>
      <c r="E55" s="208" t="s">
        <v>637</v>
      </c>
      <c r="F55" s="209">
        <v>40.409836065573771</v>
      </c>
      <c r="G55" s="209">
        <v>2097.1472274314888</v>
      </c>
      <c r="H55" s="209">
        <v>56.524665563563957</v>
      </c>
      <c r="I55" s="173" t="s">
        <v>688</v>
      </c>
      <c r="J55" s="208" t="s">
        <v>689</v>
      </c>
      <c r="K55" s="173" t="s">
        <v>693</v>
      </c>
    </row>
    <row r="56" spans="1:11" ht="15">
      <c r="A56" s="199">
        <v>44012</v>
      </c>
      <c r="B56" s="78" t="s">
        <v>552</v>
      </c>
      <c r="C56" s="78" t="s">
        <v>622</v>
      </c>
      <c r="D56" s="78" t="s">
        <v>687</v>
      </c>
      <c r="E56" s="208" t="s">
        <v>637</v>
      </c>
      <c r="F56" s="209">
        <v>3582.377049180328</v>
      </c>
      <c r="G56" s="209">
        <v>12722.930291663237</v>
      </c>
      <c r="H56" s="209">
        <v>6831.5898701517235</v>
      </c>
      <c r="I56" s="173" t="s">
        <v>688</v>
      </c>
      <c r="J56" s="208" t="s">
        <v>689</v>
      </c>
      <c r="K56" s="173" t="s">
        <v>694</v>
      </c>
    </row>
    <row r="57" spans="1:11" ht="15">
      <c r="A57" s="199">
        <v>44012</v>
      </c>
      <c r="B57" s="78" t="s">
        <v>552</v>
      </c>
      <c r="C57" s="78" t="s">
        <v>622</v>
      </c>
      <c r="D57" s="78" t="s">
        <v>687</v>
      </c>
      <c r="E57" s="208" t="s">
        <v>637</v>
      </c>
      <c r="F57" s="209">
        <v>152.95081967213116</v>
      </c>
      <c r="G57" s="209">
        <v>5030.6952811325764</v>
      </c>
      <c r="H57" s="209">
        <v>4125.0806293294445</v>
      </c>
      <c r="I57" s="173" t="s">
        <v>688</v>
      </c>
      <c r="J57" s="208" t="s">
        <v>689</v>
      </c>
      <c r="K57" s="173" t="s">
        <v>695</v>
      </c>
    </row>
    <row r="58" spans="1:11" ht="15">
      <c r="A58" s="199">
        <v>44012</v>
      </c>
      <c r="B58" s="78" t="s">
        <v>552</v>
      </c>
      <c r="C58" s="78" t="s">
        <v>622</v>
      </c>
      <c r="D58" s="78" t="s">
        <v>687</v>
      </c>
      <c r="E58" s="208" t="s">
        <v>637</v>
      </c>
      <c r="F58" s="209">
        <v>48.770491803278688</v>
      </c>
      <c r="G58" s="209">
        <v>4453.3552145510257</v>
      </c>
      <c r="H58" s="209">
        <v>1256.8079199035253</v>
      </c>
      <c r="I58" s="173" t="s">
        <v>688</v>
      </c>
      <c r="J58" s="208" t="s">
        <v>689</v>
      </c>
      <c r="K58" s="173" t="s">
        <v>696</v>
      </c>
    </row>
    <row r="59" spans="1:11" ht="15">
      <c r="A59" s="199">
        <v>44012</v>
      </c>
      <c r="B59" s="78" t="s">
        <v>552</v>
      </c>
      <c r="C59" s="78" t="s">
        <v>622</v>
      </c>
      <c r="D59" s="78" t="s">
        <v>687</v>
      </c>
      <c r="E59" s="208" t="s">
        <v>637</v>
      </c>
      <c r="F59" s="209">
        <v>141.90163934426229</v>
      </c>
      <c r="G59" s="209">
        <v>1645.5173081228847</v>
      </c>
      <c r="H59" s="209">
        <v>296.18447990576885</v>
      </c>
      <c r="I59" s="173" t="s">
        <v>688</v>
      </c>
      <c r="J59" s="208" t="s">
        <v>689</v>
      </c>
      <c r="K59" s="173" t="s">
        <v>697</v>
      </c>
    </row>
    <row r="60" spans="1:11" ht="15">
      <c r="A60" s="199">
        <v>44012</v>
      </c>
      <c r="B60" s="78" t="s">
        <v>552</v>
      </c>
      <c r="C60" s="78" t="s">
        <v>622</v>
      </c>
      <c r="D60" s="78" t="s">
        <v>687</v>
      </c>
      <c r="E60" s="208" t="s">
        <v>637</v>
      </c>
      <c r="F60" s="209">
        <v>34.852459016393439</v>
      </c>
      <c r="G60" s="209">
        <v>462.06175689412373</v>
      </c>
      <c r="H60" s="209">
        <v>0</v>
      </c>
      <c r="I60" s="173" t="s">
        <v>688</v>
      </c>
      <c r="J60" s="208" t="s">
        <v>689</v>
      </c>
      <c r="K60" s="173" t="s">
        <v>698</v>
      </c>
    </row>
    <row r="61" spans="1:11" ht="15">
      <c r="A61" s="199">
        <v>44012</v>
      </c>
      <c r="B61" s="78" t="s">
        <v>552</v>
      </c>
      <c r="C61" s="78" t="s">
        <v>622</v>
      </c>
      <c r="D61" s="78" t="s">
        <v>687</v>
      </c>
      <c r="E61" s="208" t="s">
        <v>637</v>
      </c>
      <c r="F61" s="209">
        <v>668.72131147540983</v>
      </c>
      <c r="G61" s="209">
        <v>4677.8762085204344</v>
      </c>
      <c r="H61" s="209">
        <v>5911.742434865524</v>
      </c>
      <c r="I61" s="173" t="s">
        <v>688</v>
      </c>
      <c r="J61" s="208" t="s">
        <v>689</v>
      </c>
      <c r="K61" s="173" t="s">
        <v>699</v>
      </c>
    </row>
    <row r="62" spans="1:11" ht="15">
      <c r="A62" s="199">
        <v>44012</v>
      </c>
      <c r="B62" s="78" t="s">
        <v>552</v>
      </c>
      <c r="C62" s="78" t="s">
        <v>622</v>
      </c>
      <c r="D62" s="78" t="s">
        <v>687</v>
      </c>
      <c r="E62" s="208" t="s">
        <v>637</v>
      </c>
      <c r="F62" s="209">
        <v>26.262295081967213</v>
      </c>
      <c r="G62" s="209">
        <v>350.27964527232831</v>
      </c>
      <c r="H62" s="209">
        <v>0</v>
      </c>
      <c r="I62" s="173" t="s">
        <v>688</v>
      </c>
      <c r="J62" s="208" t="s">
        <v>689</v>
      </c>
      <c r="K62" s="173" t="s">
        <v>700</v>
      </c>
    </row>
    <row r="63" spans="1:11" ht="15">
      <c r="A63" s="199">
        <v>44012</v>
      </c>
      <c r="B63" s="78" t="s">
        <v>552</v>
      </c>
      <c r="C63" s="78" t="s">
        <v>622</v>
      </c>
      <c r="D63" s="78" t="s">
        <v>687</v>
      </c>
      <c r="E63" s="208" t="s">
        <v>637</v>
      </c>
      <c r="F63" s="209">
        <v>21.377049180327869</v>
      </c>
      <c r="G63" s="209">
        <v>638.37776777557758</v>
      </c>
      <c r="H63" s="209">
        <v>291.22472445803066</v>
      </c>
      <c r="I63" s="173" t="s">
        <v>688</v>
      </c>
      <c r="J63" s="208" t="s">
        <v>689</v>
      </c>
      <c r="K63" s="173" t="s">
        <v>701</v>
      </c>
    </row>
    <row r="64" spans="1:11" ht="15">
      <c r="A64" s="199">
        <v>44012</v>
      </c>
      <c r="B64" s="78" t="s">
        <v>552</v>
      </c>
      <c r="C64" s="78" t="s">
        <v>622</v>
      </c>
      <c r="D64" s="78" t="s">
        <v>687</v>
      </c>
      <c r="E64" s="208" t="s">
        <v>637</v>
      </c>
      <c r="F64" s="209">
        <v>58.803278688524593</v>
      </c>
      <c r="G64" s="209">
        <v>531.3443156265273</v>
      </c>
      <c r="H64" s="209">
        <v>0</v>
      </c>
      <c r="I64" s="173" t="s">
        <v>688</v>
      </c>
      <c r="J64" s="208" t="s">
        <v>689</v>
      </c>
      <c r="K64" s="173" t="s">
        <v>702</v>
      </c>
    </row>
    <row r="65" spans="1:11" ht="15">
      <c r="A65" s="199">
        <v>44012</v>
      </c>
      <c r="B65" s="78" t="s">
        <v>552</v>
      </c>
      <c r="C65" s="78" t="s">
        <v>622</v>
      </c>
      <c r="D65" s="78" t="s">
        <v>687</v>
      </c>
      <c r="E65" s="208" t="s">
        <v>637</v>
      </c>
      <c r="F65" s="209">
        <v>57.524590163934427</v>
      </c>
      <c r="G65" s="209">
        <v>1010.5529137589151</v>
      </c>
      <c r="H65" s="209">
        <v>0</v>
      </c>
      <c r="I65" s="173" t="s">
        <v>688</v>
      </c>
      <c r="J65" s="208" t="s">
        <v>689</v>
      </c>
      <c r="K65" s="173" t="s">
        <v>703</v>
      </c>
    </row>
    <row r="66" spans="1:11" ht="15">
      <c r="A66" s="199">
        <v>44012</v>
      </c>
      <c r="B66" s="78" t="s">
        <v>552</v>
      </c>
      <c r="C66" s="78" t="s">
        <v>622</v>
      </c>
      <c r="D66" s="78" t="s">
        <v>687</v>
      </c>
      <c r="E66" s="208" t="s">
        <v>637</v>
      </c>
      <c r="F66" s="209">
        <v>39.688524590163937</v>
      </c>
      <c r="G66" s="209">
        <v>10408.688979746465</v>
      </c>
      <c r="H66" s="209">
        <v>3748.8291219115463</v>
      </c>
      <c r="I66" s="173" t="s">
        <v>688</v>
      </c>
      <c r="J66" s="208" t="s">
        <v>689</v>
      </c>
      <c r="K66" s="173" t="s">
        <v>704</v>
      </c>
    </row>
    <row r="67" spans="1:11" ht="15">
      <c r="A67" s="199">
        <v>44012</v>
      </c>
      <c r="B67" s="78" t="s">
        <v>552</v>
      </c>
      <c r="C67" s="78" t="s">
        <v>622</v>
      </c>
      <c r="D67" s="78" t="s">
        <v>687</v>
      </c>
      <c r="E67" s="208" t="s">
        <v>637</v>
      </c>
      <c r="F67" s="209">
        <v>1161</v>
      </c>
      <c r="G67" s="209">
        <v>10940.260459744644</v>
      </c>
      <c r="H67" s="209">
        <v>4092.099727963654</v>
      </c>
      <c r="I67" s="173" t="s">
        <v>688</v>
      </c>
      <c r="J67" s="208" t="s">
        <v>689</v>
      </c>
      <c r="K67" s="173" t="s">
        <v>705</v>
      </c>
    </row>
    <row r="68" spans="1:11" ht="15">
      <c r="A68" s="199">
        <v>44012</v>
      </c>
      <c r="B68" s="78" t="s">
        <v>552</v>
      </c>
      <c r="C68" s="78" t="s">
        <v>622</v>
      </c>
      <c r="D68" s="78" t="s">
        <v>687</v>
      </c>
      <c r="E68" s="208" t="s">
        <v>637</v>
      </c>
      <c r="F68" s="209">
        <v>13.39344262295082</v>
      </c>
      <c r="G68" s="209">
        <v>1086.8957742645432</v>
      </c>
      <c r="H68" s="209">
        <v>87.584485514765689</v>
      </c>
      <c r="I68" s="173" t="s">
        <v>688</v>
      </c>
      <c r="J68" s="208" t="s">
        <v>689</v>
      </c>
      <c r="K68" s="173" t="s">
        <v>706</v>
      </c>
    </row>
    <row r="69" spans="1:11" ht="15">
      <c r="A69" s="199">
        <v>44012</v>
      </c>
      <c r="B69" s="78" t="s">
        <v>552</v>
      </c>
      <c r="C69" s="78" t="s">
        <v>622</v>
      </c>
      <c r="D69" s="78" t="s">
        <v>687</v>
      </c>
      <c r="E69" s="208" t="s">
        <v>637</v>
      </c>
      <c r="F69" s="209">
        <v>3.7540983606557377</v>
      </c>
      <c r="G69" s="209">
        <v>396.2043642592883</v>
      </c>
      <c r="H69" s="209">
        <v>0</v>
      </c>
      <c r="I69" s="173" t="s">
        <v>688</v>
      </c>
      <c r="J69" s="208" t="s">
        <v>689</v>
      </c>
      <c r="K69" s="173" t="s">
        <v>707</v>
      </c>
    </row>
    <row r="70" spans="1:11" ht="15">
      <c r="A70" s="199">
        <v>44012</v>
      </c>
      <c r="B70" s="78" t="s">
        <v>552</v>
      </c>
      <c r="C70" s="78" t="s">
        <v>622</v>
      </c>
      <c r="D70" s="78" t="s">
        <v>687</v>
      </c>
      <c r="E70" s="208" t="s">
        <v>637</v>
      </c>
      <c r="F70" s="209">
        <v>35.901639344262293</v>
      </c>
      <c r="G70" s="209">
        <v>720.65136084837457</v>
      </c>
      <c r="H70" s="209">
        <v>0</v>
      </c>
      <c r="I70" s="173" t="s">
        <v>688</v>
      </c>
      <c r="J70" s="208" t="s">
        <v>689</v>
      </c>
      <c r="K70" s="173" t="s">
        <v>708</v>
      </c>
    </row>
    <row r="71" spans="1:11" ht="15">
      <c r="A71" s="199">
        <v>44012</v>
      </c>
      <c r="B71" s="78" t="s">
        <v>552</v>
      </c>
      <c r="C71" s="78" t="s">
        <v>622</v>
      </c>
      <c r="D71" s="78" t="s">
        <v>687</v>
      </c>
      <c r="E71" s="208" t="s">
        <v>637</v>
      </c>
      <c r="F71" s="209">
        <v>9.8196721311475414</v>
      </c>
      <c r="G71" s="209">
        <v>886.78239896794457</v>
      </c>
      <c r="H71" s="209">
        <v>104.06091370558376</v>
      </c>
      <c r="I71" s="173" t="s">
        <v>688</v>
      </c>
      <c r="J71" s="208" t="s">
        <v>689</v>
      </c>
      <c r="K71" s="173" t="s">
        <v>709</v>
      </c>
    </row>
    <row r="72" spans="1:11" ht="15">
      <c r="A72" s="199">
        <v>44012</v>
      </c>
      <c r="B72" s="78" t="s">
        <v>552</v>
      </c>
      <c r="C72" s="78" t="s">
        <v>622</v>
      </c>
      <c r="D72" s="78" t="s">
        <v>687</v>
      </c>
      <c r="E72" s="208" t="s">
        <v>637</v>
      </c>
      <c r="F72" s="209">
        <v>1581.983606557377</v>
      </c>
      <c r="G72" s="209">
        <v>8813.8702675813329</v>
      </c>
      <c r="H72" s="209">
        <v>3644.7513812154698</v>
      </c>
      <c r="I72" s="173" t="s">
        <v>688</v>
      </c>
      <c r="J72" s="208" t="s">
        <v>689</v>
      </c>
      <c r="K72" s="173" t="s">
        <v>710</v>
      </c>
    </row>
    <row r="73" spans="1:11" ht="15">
      <c r="A73" s="199">
        <v>44012</v>
      </c>
      <c r="B73" s="78" t="s">
        <v>552</v>
      </c>
      <c r="C73" s="78" t="s">
        <v>622</v>
      </c>
      <c r="D73" s="78" t="s">
        <v>687</v>
      </c>
      <c r="E73" s="208" t="s">
        <v>637</v>
      </c>
      <c r="F73" s="209">
        <v>5.918032786885246</v>
      </c>
      <c r="G73" s="209">
        <v>764.08076587633457</v>
      </c>
      <c r="H73" s="209">
        <v>0</v>
      </c>
      <c r="I73" s="173" t="s">
        <v>688</v>
      </c>
      <c r="J73" s="208" t="s">
        <v>689</v>
      </c>
      <c r="K73" s="173" t="s">
        <v>711</v>
      </c>
    </row>
    <row r="74" spans="1:11" ht="15">
      <c r="A74" s="199">
        <v>44012</v>
      </c>
      <c r="B74" s="78" t="s">
        <v>552</v>
      </c>
      <c r="C74" s="78" t="s">
        <v>622</v>
      </c>
      <c r="D74" s="78" t="s">
        <v>687</v>
      </c>
      <c r="E74" s="208" t="s">
        <v>637</v>
      </c>
      <c r="F74" s="209">
        <v>1.278688524590164</v>
      </c>
      <c r="G74" s="209">
        <v>100.05117060223617</v>
      </c>
      <c r="H74" s="209">
        <v>165.80194632190032</v>
      </c>
      <c r="I74" s="173" t="s">
        <v>688</v>
      </c>
      <c r="J74" s="208" t="s">
        <v>689</v>
      </c>
      <c r="K74" s="173" t="s">
        <v>712</v>
      </c>
    </row>
    <row r="75" spans="1:11" ht="15">
      <c r="A75" s="199">
        <v>44012</v>
      </c>
      <c r="B75" s="78" t="s">
        <v>552</v>
      </c>
      <c r="C75" s="78" t="s">
        <v>622</v>
      </c>
      <c r="D75" s="78" t="s">
        <v>687</v>
      </c>
      <c r="E75" s="208" t="s">
        <v>637</v>
      </c>
      <c r="F75" s="209">
        <v>2.4098360655737703</v>
      </c>
      <c r="G75" s="209">
        <v>406.91203116027617</v>
      </c>
      <c r="H75" s="209">
        <v>0</v>
      </c>
      <c r="I75" s="173" t="s">
        <v>688</v>
      </c>
      <c r="J75" s="208" t="s">
        <v>689</v>
      </c>
      <c r="K75" s="173" t="s">
        <v>944</v>
      </c>
    </row>
    <row r="76" spans="1:11" ht="15">
      <c r="A76" s="199">
        <v>44012</v>
      </c>
      <c r="B76" s="78" t="s">
        <v>552</v>
      </c>
      <c r="C76" s="78" t="s">
        <v>622</v>
      </c>
      <c r="D76" s="78" t="s">
        <v>687</v>
      </c>
      <c r="E76" s="208" t="s">
        <v>637</v>
      </c>
      <c r="F76" s="209">
        <v>0.16393442622950818</v>
      </c>
      <c r="G76" s="209">
        <v>35.916889379088651</v>
      </c>
      <c r="H76" s="209">
        <v>1149.8443503379422</v>
      </c>
      <c r="I76" s="173" t="s">
        <v>688</v>
      </c>
      <c r="J76" s="208" t="s">
        <v>689</v>
      </c>
      <c r="K76" s="173" t="s">
        <v>963</v>
      </c>
    </row>
    <row r="77" spans="1:11" ht="15">
      <c r="A77" s="199">
        <v>44012</v>
      </c>
      <c r="B77" s="78" t="s">
        <v>552</v>
      </c>
      <c r="C77" s="78" t="s">
        <v>622</v>
      </c>
      <c r="D77" s="78" t="s">
        <v>713</v>
      </c>
      <c r="E77" s="208" t="s">
        <v>637</v>
      </c>
      <c r="F77" s="209">
        <v>4317.9344262295081</v>
      </c>
      <c r="G77" s="209">
        <v>8919.3569698911815</v>
      </c>
      <c r="H77" s="209">
        <v>17869.411335782595</v>
      </c>
      <c r="I77" s="173" t="s">
        <v>688</v>
      </c>
      <c r="J77" s="208" t="s">
        <v>715</v>
      </c>
      <c r="K77" s="173" t="s">
        <v>716</v>
      </c>
    </row>
    <row r="78" spans="1:11" ht="15">
      <c r="A78" s="199">
        <v>44012</v>
      </c>
      <c r="B78" s="78" t="s">
        <v>552</v>
      </c>
      <c r="C78" s="78" t="s">
        <v>622</v>
      </c>
      <c r="D78" s="78" t="s">
        <v>713</v>
      </c>
      <c r="E78" s="208" t="s">
        <v>637</v>
      </c>
      <c r="F78" s="209">
        <v>11235.72131147541</v>
      </c>
      <c r="G78" s="209">
        <v>38686.634542133448</v>
      </c>
      <c r="H78" s="209">
        <v>646.66124463639676</v>
      </c>
      <c r="I78" s="173" t="s">
        <v>688</v>
      </c>
      <c r="J78" s="208" t="s">
        <v>715</v>
      </c>
      <c r="K78" s="173" t="s">
        <v>717</v>
      </c>
    </row>
    <row r="79" spans="1:11" ht="15">
      <c r="A79" s="199">
        <v>44012</v>
      </c>
      <c r="B79" s="78" t="s">
        <v>552</v>
      </c>
      <c r="C79" s="78" t="s">
        <v>622</v>
      </c>
      <c r="D79" s="78" t="s">
        <v>713</v>
      </c>
      <c r="E79" s="208" t="s">
        <v>637</v>
      </c>
      <c r="F79" s="209">
        <v>115166.31147540984</v>
      </c>
      <c r="G79" s="209">
        <v>106683.07655315191</v>
      </c>
      <c r="H79" s="209">
        <v>26177.608884650981</v>
      </c>
      <c r="I79" s="173" t="s">
        <v>688</v>
      </c>
      <c r="J79" s="208" t="s">
        <v>715</v>
      </c>
      <c r="K79" s="173" t="s">
        <v>718</v>
      </c>
    </row>
    <row r="80" spans="1:11" ht="15">
      <c r="A80" s="199">
        <v>44012</v>
      </c>
      <c r="B80" s="78" t="s">
        <v>552</v>
      </c>
      <c r="C80" s="78" t="s">
        <v>622</v>
      </c>
      <c r="D80" s="78" t="s">
        <v>713</v>
      </c>
      <c r="E80" s="208" t="s">
        <v>637</v>
      </c>
      <c r="F80" s="209">
        <v>425.01639344262293</v>
      </c>
      <c r="G80" s="209">
        <v>3621.3366239448073</v>
      </c>
      <c r="H80" s="209">
        <v>614.07297304877022</v>
      </c>
      <c r="I80" s="173" t="s">
        <v>688</v>
      </c>
      <c r="J80" s="208" t="s">
        <v>715</v>
      </c>
      <c r="K80" s="173" t="s">
        <v>720</v>
      </c>
    </row>
    <row r="81" spans="1:11" ht="15">
      <c r="A81" s="199">
        <v>44012</v>
      </c>
      <c r="B81" s="78" t="s">
        <v>552</v>
      </c>
      <c r="C81" s="78" t="s">
        <v>622</v>
      </c>
      <c r="D81" s="78" t="s">
        <v>713</v>
      </c>
      <c r="E81" s="208" t="s">
        <v>637</v>
      </c>
      <c r="F81" s="209">
        <v>7361.8196721311479</v>
      </c>
      <c r="G81" s="209">
        <v>6895.9924407273857</v>
      </c>
      <c r="H81" s="209">
        <v>1758.3924615082592</v>
      </c>
      <c r="I81" s="173" t="s">
        <v>688</v>
      </c>
      <c r="J81" s="208" t="s">
        <v>715</v>
      </c>
      <c r="K81" s="173" t="s">
        <v>721</v>
      </c>
    </row>
    <row r="82" spans="1:11" ht="15">
      <c r="A82" s="199">
        <v>44012</v>
      </c>
      <c r="B82" s="78" t="s">
        <v>552</v>
      </c>
      <c r="C82" s="78" t="s">
        <v>622</v>
      </c>
      <c r="D82" s="78" t="s">
        <v>713</v>
      </c>
      <c r="E82" s="208" t="s">
        <v>637</v>
      </c>
      <c r="F82" s="209">
        <v>2345.2131147540986</v>
      </c>
      <c r="G82" s="209">
        <v>6986.2432456414181</v>
      </c>
      <c r="H82" s="209">
        <v>1786.7459404885437</v>
      </c>
      <c r="I82" s="173" t="s">
        <v>688</v>
      </c>
      <c r="J82" s="208" t="s">
        <v>715</v>
      </c>
      <c r="K82" s="173" t="s">
        <v>722</v>
      </c>
    </row>
    <row r="83" spans="1:11" ht="15">
      <c r="A83" s="199">
        <v>44012</v>
      </c>
      <c r="B83" s="78" t="s">
        <v>552</v>
      </c>
      <c r="C83" s="78" t="s">
        <v>622</v>
      </c>
      <c r="D83" s="78" t="s">
        <v>713</v>
      </c>
      <c r="E83" s="208" t="s">
        <v>637</v>
      </c>
      <c r="F83" s="209">
        <v>364.72131147540983</v>
      </c>
      <c r="G83" s="209">
        <v>1351.3627333653014</v>
      </c>
      <c r="H83" s="209">
        <v>0</v>
      </c>
      <c r="I83" s="173" t="s">
        <v>688</v>
      </c>
      <c r="J83" s="208" t="s">
        <v>715</v>
      </c>
      <c r="K83" s="173" t="s">
        <v>723</v>
      </c>
    </row>
    <row r="84" spans="1:11" ht="15">
      <c r="A84" s="199">
        <v>44012</v>
      </c>
      <c r="B84" s="78" t="s">
        <v>552</v>
      </c>
      <c r="C84" s="78" t="s">
        <v>622</v>
      </c>
      <c r="D84" s="78" t="s">
        <v>713</v>
      </c>
      <c r="E84" s="208" t="s">
        <v>637</v>
      </c>
      <c r="F84" s="209">
        <v>97498.573770491799</v>
      </c>
      <c r="G84" s="209">
        <v>20727.254865000185</v>
      </c>
      <c r="H84" s="209">
        <v>15374.96929074235</v>
      </c>
      <c r="I84" s="173" t="s">
        <v>688</v>
      </c>
      <c r="J84" s="208" t="s">
        <v>715</v>
      </c>
      <c r="K84" s="173" t="s">
        <v>724</v>
      </c>
    </row>
    <row r="85" spans="1:11" ht="15">
      <c r="A85" s="199">
        <v>44012</v>
      </c>
      <c r="B85" s="78" t="s">
        <v>552</v>
      </c>
      <c r="C85" s="78" t="s">
        <v>622</v>
      </c>
      <c r="D85" s="78" t="s">
        <v>713</v>
      </c>
      <c r="E85" s="208" t="s">
        <v>637</v>
      </c>
      <c r="F85" s="209">
        <v>12919.983606557376</v>
      </c>
      <c r="G85" s="209">
        <v>155617.95835273879</v>
      </c>
      <c r="H85" s="209">
        <v>36911.237625150745</v>
      </c>
      <c r="I85" s="173" t="s">
        <v>688</v>
      </c>
      <c r="J85" s="208" t="s">
        <v>715</v>
      </c>
      <c r="K85" s="173" t="s">
        <v>725</v>
      </c>
    </row>
    <row r="86" spans="1:11" ht="15">
      <c r="A86" s="199">
        <v>44012</v>
      </c>
      <c r="B86" s="78" t="s">
        <v>552</v>
      </c>
      <c r="C86" s="78" t="s">
        <v>622</v>
      </c>
      <c r="D86" s="78" t="s">
        <v>713</v>
      </c>
      <c r="E86" s="208" t="s">
        <v>637</v>
      </c>
      <c r="F86" s="209">
        <v>63.967213114754095</v>
      </c>
      <c r="G86" s="209">
        <v>3143.5208960418413</v>
      </c>
      <c r="H86" s="209">
        <v>0</v>
      </c>
      <c r="I86" s="173" t="s">
        <v>688</v>
      </c>
      <c r="J86" s="208" t="s">
        <v>715</v>
      </c>
      <c r="K86" s="173" t="s">
        <v>726</v>
      </c>
    </row>
    <row r="87" spans="1:11" ht="15">
      <c r="A87" s="199">
        <v>44012</v>
      </c>
      <c r="B87" s="78" t="s">
        <v>552</v>
      </c>
      <c r="C87" s="78" t="s">
        <v>622</v>
      </c>
      <c r="D87" s="78" t="s">
        <v>713</v>
      </c>
      <c r="E87" s="208" t="s">
        <v>637</v>
      </c>
      <c r="F87" s="209">
        <v>4930.8852459016398</v>
      </c>
      <c r="G87" s="209">
        <v>23389.586437629565</v>
      </c>
      <c r="H87" s="209">
        <v>9878.7895784838875</v>
      </c>
      <c r="I87" s="173" t="s">
        <v>688</v>
      </c>
      <c r="J87" s="208" t="s">
        <v>715</v>
      </c>
      <c r="K87" s="173" t="s">
        <v>727</v>
      </c>
    </row>
    <row r="88" spans="1:11" ht="15">
      <c r="A88" s="199">
        <v>44012</v>
      </c>
      <c r="B88" s="78" t="s">
        <v>552</v>
      </c>
      <c r="C88" s="78" t="s">
        <v>622</v>
      </c>
      <c r="D88" s="78" t="s">
        <v>713</v>
      </c>
      <c r="E88" s="208" t="s">
        <v>637</v>
      </c>
      <c r="F88" s="209">
        <v>10527.196721311475</v>
      </c>
      <c r="G88" s="209">
        <v>17836.437974379758</v>
      </c>
      <c r="H88" s="209">
        <v>36748.464537117536</v>
      </c>
      <c r="I88" s="173" t="s">
        <v>688</v>
      </c>
      <c r="J88" s="208" t="s">
        <v>715</v>
      </c>
      <c r="K88" s="173" t="s">
        <v>728</v>
      </c>
    </row>
    <row r="89" spans="1:11" ht="15">
      <c r="A89" s="199">
        <v>44012</v>
      </c>
      <c r="B89" s="78" t="s">
        <v>552</v>
      </c>
      <c r="C89" s="78" t="s">
        <v>622</v>
      </c>
      <c r="D89" s="78" t="s">
        <v>713</v>
      </c>
      <c r="E89" s="208" t="s">
        <v>637</v>
      </c>
      <c r="F89" s="209">
        <v>1234421.3934426229</v>
      </c>
      <c r="G89" s="209">
        <v>6877972.7881357763</v>
      </c>
      <c r="H89" s="209">
        <v>4556041.9384693047</v>
      </c>
      <c r="I89" s="173" t="s">
        <v>688</v>
      </c>
      <c r="J89" s="208" t="s">
        <v>715</v>
      </c>
      <c r="K89" s="173" t="s">
        <v>729</v>
      </c>
    </row>
    <row r="90" spans="1:11" ht="15">
      <c r="A90" s="199">
        <v>44012</v>
      </c>
      <c r="B90" s="78" t="s">
        <v>552</v>
      </c>
      <c r="C90" s="78" t="s">
        <v>622</v>
      </c>
      <c r="D90" s="78" t="s">
        <v>713</v>
      </c>
      <c r="E90" s="208" t="s">
        <v>637</v>
      </c>
      <c r="F90" s="209">
        <v>628453.08196721307</v>
      </c>
      <c r="G90" s="209">
        <v>672833.79114854324</v>
      </c>
      <c r="H90" s="209">
        <v>551421.50489384972</v>
      </c>
      <c r="I90" s="173" t="s">
        <v>688</v>
      </c>
      <c r="J90" s="208" t="s">
        <v>715</v>
      </c>
      <c r="K90" s="173" t="s">
        <v>730</v>
      </c>
    </row>
    <row r="91" spans="1:11" ht="15">
      <c r="A91" s="199">
        <v>44012</v>
      </c>
      <c r="B91" s="78" t="s">
        <v>552</v>
      </c>
      <c r="C91" s="78" t="s">
        <v>622</v>
      </c>
      <c r="D91" s="78" t="s">
        <v>713</v>
      </c>
      <c r="E91" s="208" t="s">
        <v>637</v>
      </c>
      <c r="F91" s="209">
        <v>180424.21311475409</v>
      </c>
      <c r="G91" s="209">
        <v>16344.467037258906</v>
      </c>
      <c r="H91" s="209">
        <v>2979.3869366463809</v>
      </c>
      <c r="I91" s="173" t="s">
        <v>688</v>
      </c>
      <c r="J91" s="208" t="s">
        <v>715</v>
      </c>
      <c r="K91" s="173" t="s">
        <v>731</v>
      </c>
    </row>
    <row r="92" spans="1:11" ht="15">
      <c r="A92" s="199">
        <v>44012</v>
      </c>
      <c r="B92" s="78" t="s">
        <v>552</v>
      </c>
      <c r="C92" s="78" t="s">
        <v>622</v>
      </c>
      <c r="D92" s="78" t="s">
        <v>713</v>
      </c>
      <c r="E92" s="208" t="s">
        <v>637</v>
      </c>
      <c r="F92" s="209">
        <v>1077214.3114754099</v>
      </c>
      <c r="G92" s="209">
        <v>97289.585173306521</v>
      </c>
      <c r="H92" s="209">
        <v>15998.474352861991</v>
      </c>
      <c r="I92" s="173" t="s">
        <v>688</v>
      </c>
      <c r="J92" s="208" t="s">
        <v>715</v>
      </c>
      <c r="K92" s="173" t="s">
        <v>732</v>
      </c>
    </row>
    <row r="93" spans="1:11" ht="15">
      <c r="A93" s="199">
        <v>44012</v>
      </c>
      <c r="B93" s="78" t="s">
        <v>552</v>
      </c>
      <c r="C93" s="78" t="s">
        <v>622</v>
      </c>
      <c r="D93" s="78" t="s">
        <v>713</v>
      </c>
      <c r="E93" s="208" t="s">
        <v>637</v>
      </c>
      <c r="F93" s="209">
        <v>985061.06557377044</v>
      </c>
      <c r="G93" s="209">
        <v>719214.22391483153</v>
      </c>
      <c r="H93" s="209">
        <v>113643.99697114171</v>
      </c>
      <c r="I93" s="173" t="s">
        <v>688</v>
      </c>
      <c r="J93" s="208" t="s">
        <v>715</v>
      </c>
      <c r="K93" s="173" t="s">
        <v>733</v>
      </c>
    </row>
    <row r="94" spans="1:11" ht="15">
      <c r="A94" s="199">
        <v>44012</v>
      </c>
      <c r="B94" s="78" t="s">
        <v>552</v>
      </c>
      <c r="C94" s="78" t="s">
        <v>622</v>
      </c>
      <c r="D94" s="78" t="s">
        <v>713</v>
      </c>
      <c r="E94" s="208" t="s">
        <v>637</v>
      </c>
      <c r="F94" s="209">
        <v>980654.50819672132</v>
      </c>
      <c r="G94" s="209">
        <v>27007342.581435047</v>
      </c>
      <c r="H94" s="209">
        <v>24908129.848276637</v>
      </c>
      <c r="I94" s="173" t="s">
        <v>688</v>
      </c>
      <c r="J94" s="208" t="s">
        <v>715</v>
      </c>
      <c r="K94" s="173" t="s">
        <v>734</v>
      </c>
    </row>
    <row r="95" spans="1:11" ht="15">
      <c r="A95" s="199">
        <v>44012</v>
      </c>
      <c r="B95" s="78" t="s">
        <v>552</v>
      </c>
      <c r="C95" s="78" t="s">
        <v>622</v>
      </c>
      <c r="D95" s="78" t="s">
        <v>713</v>
      </c>
      <c r="E95" s="208" t="s">
        <v>637</v>
      </c>
      <c r="F95" s="209">
        <v>185563.68852459016</v>
      </c>
      <c r="G95" s="209">
        <v>105245.1937701516</v>
      </c>
      <c r="H95" s="209">
        <v>45533.768965420539</v>
      </c>
      <c r="I95" s="173" t="s">
        <v>688</v>
      </c>
      <c r="J95" s="208" t="s">
        <v>715</v>
      </c>
      <c r="K95" s="173" t="s">
        <v>735</v>
      </c>
    </row>
    <row r="96" spans="1:11" ht="15">
      <c r="A96" s="199">
        <v>44012</v>
      </c>
      <c r="B96" s="78" t="s">
        <v>552</v>
      </c>
      <c r="C96" s="78" t="s">
        <v>622</v>
      </c>
      <c r="D96" s="78" t="s">
        <v>713</v>
      </c>
      <c r="E96" s="208" t="s">
        <v>637</v>
      </c>
      <c r="F96" s="209">
        <v>151.37704918032787</v>
      </c>
      <c r="G96" s="209">
        <v>5067.8481727313565</v>
      </c>
      <c r="H96" s="209">
        <v>817.79173794766803</v>
      </c>
      <c r="I96" s="173" t="s">
        <v>688</v>
      </c>
      <c r="J96" s="208" t="s">
        <v>715</v>
      </c>
      <c r="K96" s="173" t="s">
        <v>736</v>
      </c>
    </row>
    <row r="97" spans="1:11" ht="15">
      <c r="A97" s="199">
        <v>44012</v>
      </c>
      <c r="B97" s="78" t="s">
        <v>552</v>
      </c>
      <c r="C97" s="78" t="s">
        <v>622</v>
      </c>
      <c r="D97" s="78" t="s">
        <v>713</v>
      </c>
      <c r="E97" s="208" t="s">
        <v>637</v>
      </c>
      <c r="F97" s="209">
        <v>13801.180327868853</v>
      </c>
      <c r="G97" s="209">
        <v>24890.037548095999</v>
      </c>
      <c r="H97" s="209">
        <v>15598.676276747903</v>
      </c>
      <c r="I97" s="173" t="s">
        <v>688</v>
      </c>
      <c r="J97" s="208" t="s">
        <v>715</v>
      </c>
      <c r="K97" s="173" t="s">
        <v>737</v>
      </c>
    </row>
    <row r="98" spans="1:11" ht="15">
      <c r="A98" s="199">
        <v>44012</v>
      </c>
      <c r="B98" s="78" t="s">
        <v>552</v>
      </c>
      <c r="C98" s="78" t="s">
        <v>622</v>
      </c>
      <c r="D98" s="78" t="s">
        <v>713</v>
      </c>
      <c r="E98" s="208" t="s">
        <v>637</v>
      </c>
      <c r="F98" s="209">
        <v>3782.1311475409834</v>
      </c>
      <c r="G98" s="209">
        <v>9982.9026742501537</v>
      </c>
      <c r="H98" s="209">
        <v>1529.8258406484001</v>
      </c>
      <c r="I98" s="173" t="s">
        <v>688</v>
      </c>
      <c r="J98" s="208" t="s">
        <v>715</v>
      </c>
      <c r="K98" s="173" t="s">
        <v>738</v>
      </c>
    </row>
    <row r="99" spans="1:11" ht="15">
      <c r="A99" s="199">
        <v>44012</v>
      </c>
      <c r="B99" s="78" t="s">
        <v>552</v>
      </c>
      <c r="C99" s="78" t="s">
        <v>622</v>
      </c>
      <c r="D99" s="78" t="s">
        <v>713</v>
      </c>
      <c r="E99" s="208" t="s">
        <v>637</v>
      </c>
      <c r="F99" s="209">
        <v>333867.09836065571</v>
      </c>
      <c r="G99" s="209">
        <v>6260022.2100183116</v>
      </c>
      <c r="H99" s="209">
        <v>4427792.5792971924</v>
      </c>
      <c r="I99" s="173" t="s">
        <v>688</v>
      </c>
      <c r="J99" s="208" t="s">
        <v>715</v>
      </c>
      <c r="K99" s="173" t="s">
        <v>739</v>
      </c>
    </row>
    <row r="100" spans="1:11" ht="15">
      <c r="A100" s="199">
        <v>44012</v>
      </c>
      <c r="B100" s="78" t="s">
        <v>552</v>
      </c>
      <c r="C100" s="78" t="s">
        <v>622</v>
      </c>
      <c r="D100" s="78" t="s">
        <v>713</v>
      </c>
      <c r="E100" s="208" t="s">
        <v>637</v>
      </c>
      <c r="F100" s="209">
        <v>145459.27868852459</v>
      </c>
      <c r="G100" s="209">
        <v>29023.520679957543</v>
      </c>
      <c r="H100" s="209">
        <v>15149.676921782539</v>
      </c>
      <c r="I100" s="173" t="s">
        <v>688</v>
      </c>
      <c r="J100" s="208" t="s">
        <v>715</v>
      </c>
      <c r="K100" s="173" t="s">
        <v>740</v>
      </c>
    </row>
    <row r="101" spans="1:11" ht="15">
      <c r="A101" s="199">
        <v>44012</v>
      </c>
      <c r="B101" s="78" t="s">
        <v>552</v>
      </c>
      <c r="C101" s="78" t="s">
        <v>622</v>
      </c>
      <c r="D101" s="78" t="s">
        <v>713</v>
      </c>
      <c r="E101" s="208" t="s">
        <v>637</v>
      </c>
      <c r="F101" s="209">
        <v>9470.442622950819</v>
      </c>
      <c r="G101" s="209">
        <v>12534.413080548413</v>
      </c>
      <c r="H101" s="209">
        <v>10326.925989286816</v>
      </c>
      <c r="I101" s="173" t="s">
        <v>688</v>
      </c>
      <c r="J101" s="208" t="s">
        <v>715</v>
      </c>
      <c r="K101" s="173" t="s">
        <v>741</v>
      </c>
    </row>
    <row r="102" spans="1:11" ht="15">
      <c r="A102" s="199">
        <v>44012</v>
      </c>
      <c r="B102" s="78" t="s">
        <v>552</v>
      </c>
      <c r="C102" s="78" t="s">
        <v>622</v>
      </c>
      <c r="D102" s="78" t="s">
        <v>713</v>
      </c>
      <c r="E102" s="208" t="s">
        <v>637</v>
      </c>
      <c r="F102" s="209">
        <v>13712.573770491803</v>
      </c>
      <c r="G102" s="209">
        <v>31187.432812723415</v>
      </c>
      <c r="H102" s="209">
        <v>32300.782455057913</v>
      </c>
      <c r="I102" s="173" t="s">
        <v>688</v>
      </c>
      <c r="J102" s="208" t="s">
        <v>715</v>
      </c>
      <c r="K102" s="173" t="s">
        <v>742</v>
      </c>
    </row>
    <row r="103" spans="1:11" ht="15">
      <c r="A103" s="199">
        <v>44012</v>
      </c>
      <c r="B103" s="78" t="s">
        <v>552</v>
      </c>
      <c r="C103" s="78" t="s">
        <v>622</v>
      </c>
      <c r="D103" s="78" t="s">
        <v>713</v>
      </c>
      <c r="E103" s="208" t="s">
        <v>637</v>
      </c>
      <c r="F103" s="209">
        <v>155.27868852459017</v>
      </c>
      <c r="G103" s="209">
        <v>7272.6643700429913</v>
      </c>
      <c r="H103" s="209">
        <v>18186.611324564601</v>
      </c>
      <c r="I103" s="173" t="s">
        <v>688</v>
      </c>
      <c r="J103" s="208" t="s">
        <v>715</v>
      </c>
      <c r="K103" s="173" t="s">
        <v>743</v>
      </c>
    </row>
    <row r="104" spans="1:11" ht="15">
      <c r="A104" s="199">
        <v>44012</v>
      </c>
      <c r="B104" s="78" t="s">
        <v>552</v>
      </c>
      <c r="C104" s="78" t="s">
        <v>622</v>
      </c>
      <c r="D104" s="78" t="s">
        <v>713</v>
      </c>
      <c r="E104" s="208" t="s">
        <v>637</v>
      </c>
      <c r="F104" s="209">
        <v>149483.62295081967</v>
      </c>
      <c r="G104" s="209">
        <v>172695.46611453296</v>
      </c>
      <c r="H104" s="209">
        <v>93890.658215778109</v>
      </c>
      <c r="I104" s="173" t="s">
        <v>688</v>
      </c>
      <c r="J104" s="208" t="s">
        <v>715</v>
      </c>
      <c r="K104" s="173" t="s">
        <v>744</v>
      </c>
    </row>
    <row r="105" spans="1:11" ht="15">
      <c r="A105" s="199">
        <v>44012</v>
      </c>
      <c r="B105" s="78" t="s">
        <v>552</v>
      </c>
      <c r="C105" s="78" t="s">
        <v>622</v>
      </c>
      <c r="D105" s="78" t="s">
        <v>713</v>
      </c>
      <c r="E105" s="208" t="s">
        <v>637</v>
      </c>
      <c r="F105" s="209">
        <v>145070.93442622951</v>
      </c>
      <c r="G105" s="209">
        <v>32060.923369609445</v>
      </c>
      <c r="H105" s="209">
        <v>9245.096334520571</v>
      </c>
      <c r="I105" s="173" t="s">
        <v>688</v>
      </c>
      <c r="J105" s="208" t="s">
        <v>715</v>
      </c>
      <c r="K105" s="173" t="s">
        <v>745</v>
      </c>
    </row>
    <row r="106" spans="1:11" ht="15">
      <c r="A106" s="199">
        <v>44012</v>
      </c>
      <c r="B106" s="78" t="s">
        <v>552</v>
      </c>
      <c r="C106" s="78" t="s">
        <v>622</v>
      </c>
      <c r="D106" s="78" t="s">
        <v>713</v>
      </c>
      <c r="E106" s="208" t="s">
        <v>637</v>
      </c>
      <c r="F106" s="209">
        <v>373199.45901639346</v>
      </c>
      <c r="G106" s="209">
        <v>599305.99215567997</v>
      </c>
      <c r="H106" s="209">
        <v>249053.17328995711</v>
      </c>
      <c r="I106" s="173" t="s">
        <v>688</v>
      </c>
      <c r="J106" s="208" t="s">
        <v>715</v>
      </c>
      <c r="K106" s="173" t="s">
        <v>896</v>
      </c>
    </row>
    <row r="107" spans="1:11" ht="15">
      <c r="A107" s="199">
        <v>44012</v>
      </c>
      <c r="B107" s="78" t="s">
        <v>552</v>
      </c>
      <c r="C107" s="78" t="s">
        <v>622</v>
      </c>
      <c r="D107" s="78" t="s">
        <v>713</v>
      </c>
      <c r="E107" s="208" t="s">
        <v>637</v>
      </c>
      <c r="F107" s="209">
        <v>10933.22950819672</v>
      </c>
      <c r="G107" s="209">
        <v>9287.9235079953487</v>
      </c>
      <c r="H107" s="209">
        <v>735.04501219956808</v>
      </c>
      <c r="I107" s="173" t="s">
        <v>688</v>
      </c>
      <c r="J107" s="208" t="s">
        <v>715</v>
      </c>
      <c r="K107" s="173" t="s">
        <v>897</v>
      </c>
    </row>
    <row r="108" spans="1:11" ht="15">
      <c r="A108" s="199">
        <v>44012</v>
      </c>
      <c r="B108" s="78" t="s">
        <v>552</v>
      </c>
      <c r="C108" s="78" t="s">
        <v>622</v>
      </c>
      <c r="D108" s="78" t="s">
        <v>713</v>
      </c>
      <c r="E108" s="208" t="s">
        <v>637</v>
      </c>
      <c r="F108" s="209">
        <v>3084.311475409836</v>
      </c>
      <c r="G108" s="209">
        <v>1455.1111064114052</v>
      </c>
      <c r="H108" s="209">
        <v>0</v>
      </c>
      <c r="I108" s="173" t="s">
        <v>688</v>
      </c>
      <c r="J108" s="208" t="s">
        <v>715</v>
      </c>
      <c r="K108" s="173" t="s">
        <v>898</v>
      </c>
    </row>
    <row r="109" spans="1:11" ht="15">
      <c r="A109" s="199">
        <v>44012</v>
      </c>
      <c r="B109" s="78" t="s">
        <v>552</v>
      </c>
      <c r="C109" s="78" t="s">
        <v>622</v>
      </c>
      <c r="D109" s="78" t="s">
        <v>713</v>
      </c>
      <c r="E109" s="208" t="s">
        <v>637</v>
      </c>
      <c r="F109" s="209">
        <v>4756.5245901639346</v>
      </c>
      <c r="G109" s="209">
        <v>48511.052252403024</v>
      </c>
      <c r="H109" s="209">
        <v>8415.8229800600166</v>
      </c>
      <c r="I109" s="173" t="s">
        <v>688</v>
      </c>
      <c r="J109" s="208" t="s">
        <v>715</v>
      </c>
      <c r="K109" s="173" t="s">
        <v>899</v>
      </c>
    </row>
    <row r="110" spans="1:11" ht="15">
      <c r="A110" s="199">
        <v>44012</v>
      </c>
      <c r="B110" s="78" t="s">
        <v>552</v>
      </c>
      <c r="C110" s="78" t="s">
        <v>622</v>
      </c>
      <c r="D110" s="78" t="s">
        <v>713</v>
      </c>
      <c r="E110" s="208" t="s">
        <v>637</v>
      </c>
      <c r="F110" s="209">
        <v>55461.557377049183</v>
      </c>
      <c r="G110" s="209">
        <v>24924.34911499685</v>
      </c>
      <c r="H110" s="209">
        <v>189602.39223714839</v>
      </c>
      <c r="I110" s="173" t="s">
        <v>688</v>
      </c>
      <c r="J110" s="208" t="s">
        <v>715</v>
      </c>
      <c r="K110" s="173" t="s">
        <v>908</v>
      </c>
    </row>
    <row r="111" spans="1:11" ht="15">
      <c r="A111" s="199">
        <v>44012</v>
      </c>
      <c r="B111" s="78" t="s">
        <v>552</v>
      </c>
      <c r="C111" s="78" t="s">
        <v>622</v>
      </c>
      <c r="D111" s="78" t="s">
        <v>713</v>
      </c>
      <c r="E111" s="208" t="s">
        <v>637</v>
      </c>
      <c r="F111" s="209">
        <v>1833721.0655737706</v>
      </c>
      <c r="G111" s="209">
        <v>506521.2485075242</v>
      </c>
      <c r="H111" s="209">
        <v>89527.195221134709</v>
      </c>
      <c r="I111" s="173" t="s">
        <v>688</v>
      </c>
      <c r="J111" s="208" t="s">
        <v>715</v>
      </c>
      <c r="K111" s="173" t="s">
        <v>962</v>
      </c>
    </row>
    <row r="112" spans="1:11" ht="15">
      <c r="A112" s="199">
        <v>44012</v>
      </c>
      <c r="B112" s="78" t="s">
        <v>552</v>
      </c>
      <c r="C112" s="78" t="s">
        <v>622</v>
      </c>
      <c r="D112" s="78" t="s">
        <v>713</v>
      </c>
      <c r="E112" s="208" t="s">
        <v>637</v>
      </c>
      <c r="F112" s="209">
        <v>114.8360655737705</v>
      </c>
      <c r="G112" s="209">
        <v>5754.3204217597813</v>
      </c>
      <c r="H112" s="209">
        <v>4842.3871890512382</v>
      </c>
      <c r="I112" s="173" t="s">
        <v>688</v>
      </c>
      <c r="J112" s="208" t="s">
        <v>714</v>
      </c>
      <c r="K112" s="173" t="s">
        <v>748</v>
      </c>
    </row>
    <row r="113" spans="1:11" ht="15">
      <c r="A113" s="199">
        <v>44012</v>
      </c>
      <c r="B113" s="78" t="s">
        <v>552</v>
      </c>
      <c r="C113" s="78" t="s">
        <v>622</v>
      </c>
      <c r="D113" s="78" t="s">
        <v>713</v>
      </c>
      <c r="E113" s="208" t="s">
        <v>637</v>
      </c>
      <c r="F113" s="209">
        <v>14.262295081967213</v>
      </c>
      <c r="G113" s="209">
        <v>33.281902203921973</v>
      </c>
      <c r="H113" s="209">
        <v>0</v>
      </c>
      <c r="I113" s="173" t="s">
        <v>688</v>
      </c>
      <c r="J113" s="208" t="s">
        <v>714</v>
      </c>
      <c r="K113" s="173" t="s">
        <v>749</v>
      </c>
    </row>
    <row r="114" spans="1:11" ht="15">
      <c r="A114" s="199">
        <v>44012</v>
      </c>
      <c r="B114" s="78" t="s">
        <v>552</v>
      </c>
      <c r="C114" s="78" t="s">
        <v>622</v>
      </c>
      <c r="D114" s="78" t="s">
        <v>713</v>
      </c>
      <c r="E114" s="208" t="s">
        <v>637</v>
      </c>
      <c r="F114" s="209">
        <v>11.360655737704919</v>
      </c>
      <c r="G114" s="209">
        <v>673.67141485106038</v>
      </c>
      <c r="H114" s="209">
        <v>2131.519757691337</v>
      </c>
      <c r="I114" s="173" t="s">
        <v>688</v>
      </c>
      <c r="J114" s="208" t="s">
        <v>714</v>
      </c>
      <c r="K114" s="173" t="s">
        <v>750</v>
      </c>
    </row>
    <row r="115" spans="1:11" ht="15">
      <c r="A115" s="199">
        <v>44012</v>
      </c>
      <c r="B115" s="78" t="s">
        <v>552</v>
      </c>
      <c r="C115" s="78" t="s">
        <v>622</v>
      </c>
      <c r="D115" s="78" t="s">
        <v>713</v>
      </c>
      <c r="E115" s="208" t="s">
        <v>637</v>
      </c>
      <c r="F115" s="209">
        <v>0.049180327868852458</v>
      </c>
      <c r="G115" s="209">
        <v>0.15502899437583131</v>
      </c>
      <c r="H115" s="209">
        <v>0</v>
      </c>
      <c r="I115" s="173" t="s">
        <v>688</v>
      </c>
      <c r="J115" s="208" t="s">
        <v>714</v>
      </c>
      <c r="K115" s="173" t="s">
        <v>751</v>
      </c>
    </row>
    <row r="116" spans="1:11" ht="15">
      <c r="A116" s="199">
        <v>44012</v>
      </c>
      <c r="B116" s="78" t="s">
        <v>552</v>
      </c>
      <c r="C116" s="78" t="s">
        <v>622</v>
      </c>
      <c r="D116" s="78" t="s">
        <v>713</v>
      </c>
      <c r="E116" s="208" t="s">
        <v>637</v>
      </c>
      <c r="F116" s="209">
        <v>0.60655737704918034</v>
      </c>
      <c r="G116" s="209">
        <v>2.4157305695384577</v>
      </c>
      <c r="H116" s="209">
        <v>0</v>
      </c>
      <c r="I116" s="173" t="s">
        <v>688</v>
      </c>
      <c r="J116" s="208" t="s">
        <v>714</v>
      </c>
      <c r="K116" s="173" t="s">
        <v>752</v>
      </c>
    </row>
    <row r="117" spans="1:11" ht="15">
      <c r="A117" s="199">
        <v>44012</v>
      </c>
      <c r="B117" s="78" t="s">
        <v>552</v>
      </c>
      <c r="C117" s="78" t="s">
        <v>622</v>
      </c>
      <c r="D117" s="78" t="s">
        <v>713</v>
      </c>
      <c r="E117" s="208" t="s">
        <v>637</v>
      </c>
      <c r="F117" s="209">
        <v>7896.9508196721308</v>
      </c>
      <c r="G117" s="209">
        <v>13987.393549745595</v>
      </c>
      <c r="H117" s="209">
        <v>8392.5849061895278</v>
      </c>
      <c r="I117" s="173" t="s">
        <v>688</v>
      </c>
      <c r="J117" s="208" t="s">
        <v>714</v>
      </c>
      <c r="K117" s="173" t="s">
        <v>753</v>
      </c>
    </row>
    <row r="118" spans="1:11" ht="15">
      <c r="A118" s="199">
        <v>44012</v>
      </c>
      <c r="B118" s="78" t="s">
        <v>552</v>
      </c>
      <c r="C118" s="78" t="s">
        <v>622</v>
      </c>
      <c r="D118" s="78" t="s">
        <v>713</v>
      </c>
      <c r="E118" s="208" t="s">
        <v>637</v>
      </c>
      <c r="F118" s="209">
        <v>187.78688524590163</v>
      </c>
      <c r="G118" s="209">
        <v>704.34311061171627</v>
      </c>
      <c r="H118" s="209">
        <v>0</v>
      </c>
      <c r="I118" s="173" t="s">
        <v>688</v>
      </c>
      <c r="J118" s="208" t="s">
        <v>714</v>
      </c>
      <c r="K118" s="173" t="s">
        <v>754</v>
      </c>
    </row>
    <row r="119" spans="1:11" ht="15">
      <c r="A119" s="199">
        <v>44012</v>
      </c>
      <c r="B119" s="78" t="s">
        <v>552</v>
      </c>
      <c r="C119" s="78" t="s">
        <v>622</v>
      </c>
      <c r="D119" s="78" t="s">
        <v>713</v>
      </c>
      <c r="E119" s="208" t="s">
        <v>637</v>
      </c>
      <c r="F119" s="209">
        <v>2058.4754098360654</v>
      </c>
      <c r="G119" s="209">
        <v>870.12308070013148</v>
      </c>
      <c r="H119" s="209">
        <v>302.88582886950667</v>
      </c>
      <c r="I119" s="173" t="s">
        <v>688</v>
      </c>
      <c r="J119" s="208" t="s">
        <v>714</v>
      </c>
      <c r="K119" s="173" t="s">
        <v>755</v>
      </c>
    </row>
    <row r="120" spans="1:11" ht="15">
      <c r="A120" s="199">
        <v>44012</v>
      </c>
      <c r="B120" s="78" t="s">
        <v>552</v>
      </c>
      <c r="C120" s="78" t="s">
        <v>622</v>
      </c>
      <c r="D120" s="78" t="s">
        <v>713</v>
      </c>
      <c r="E120" s="208" t="s">
        <v>637</v>
      </c>
      <c r="F120" s="209">
        <v>15.081967213114755</v>
      </c>
      <c r="G120" s="209">
        <v>8.8764673618451209</v>
      </c>
      <c r="H120" s="209">
        <v>0</v>
      </c>
      <c r="I120" s="173" t="s">
        <v>688</v>
      </c>
      <c r="J120" s="208" t="s">
        <v>714</v>
      </c>
      <c r="K120" s="173" t="s">
        <v>756</v>
      </c>
    </row>
    <row r="121" spans="1:11" ht="15">
      <c r="A121" s="199">
        <v>44012</v>
      </c>
      <c r="B121" s="78" t="s">
        <v>552</v>
      </c>
      <c r="C121" s="78" t="s">
        <v>622</v>
      </c>
      <c r="D121" s="78" t="s">
        <v>713</v>
      </c>
      <c r="E121" s="208" t="s">
        <v>637</v>
      </c>
      <c r="F121" s="209">
        <v>35.114754098360656</v>
      </c>
      <c r="G121" s="209">
        <v>95.568570675888722</v>
      </c>
      <c r="H121" s="209">
        <v>0</v>
      </c>
      <c r="I121" s="173" t="s">
        <v>688</v>
      </c>
      <c r="J121" s="208" t="s">
        <v>714</v>
      </c>
      <c r="K121" s="173" t="s">
        <v>757</v>
      </c>
    </row>
    <row r="122" spans="1:11" ht="15">
      <c r="A122" s="199">
        <v>44012</v>
      </c>
      <c r="B122" s="78" t="s">
        <v>552</v>
      </c>
      <c r="C122" s="78" t="s">
        <v>622</v>
      </c>
      <c r="D122" s="78" t="s">
        <v>713</v>
      </c>
      <c r="E122" s="208" t="s">
        <v>637</v>
      </c>
      <c r="F122" s="209">
        <v>189.14754098360655</v>
      </c>
      <c r="G122" s="209">
        <v>458.48202155601848</v>
      </c>
      <c r="H122" s="209">
        <v>231.53938918024511</v>
      </c>
      <c r="I122" s="173" t="s">
        <v>688</v>
      </c>
      <c r="J122" s="208" t="s">
        <v>714</v>
      </c>
      <c r="K122" s="173" t="s">
        <v>758</v>
      </c>
    </row>
    <row r="123" spans="1:11" ht="15">
      <c r="A123" s="199">
        <v>44012</v>
      </c>
      <c r="B123" s="78" t="s">
        <v>552</v>
      </c>
      <c r="C123" s="78" t="s">
        <v>622</v>
      </c>
      <c r="D123" s="78" t="s">
        <v>713</v>
      </c>
      <c r="E123" s="208" t="s">
        <v>637</v>
      </c>
      <c r="F123" s="209">
        <v>191.62295081967213</v>
      </c>
      <c r="G123" s="209">
        <v>2228.3817998167419</v>
      </c>
      <c r="H123" s="209">
        <v>0</v>
      </c>
      <c r="I123" s="173" t="s">
        <v>688</v>
      </c>
      <c r="J123" s="208" t="s">
        <v>714</v>
      </c>
      <c r="K123" s="173" t="s">
        <v>759</v>
      </c>
    </row>
    <row r="124" spans="1:11" ht="15">
      <c r="A124" s="199">
        <v>44012</v>
      </c>
      <c r="B124" s="78" t="s">
        <v>552</v>
      </c>
      <c r="C124" s="78" t="s">
        <v>622</v>
      </c>
      <c r="D124" s="78" t="s">
        <v>713</v>
      </c>
      <c r="E124" s="208" t="s">
        <v>637</v>
      </c>
      <c r="F124" s="209">
        <v>16.311475409836067</v>
      </c>
      <c r="G124" s="209">
        <v>175.03481485942797</v>
      </c>
      <c r="H124" s="209">
        <v>0</v>
      </c>
      <c r="I124" s="173" t="s">
        <v>688</v>
      </c>
      <c r="J124" s="208" t="s">
        <v>714</v>
      </c>
      <c r="K124" s="173" t="s">
        <v>760</v>
      </c>
    </row>
    <row r="125" spans="1:11" ht="15">
      <c r="A125" s="199">
        <v>44012</v>
      </c>
      <c r="B125" s="78" t="s">
        <v>552</v>
      </c>
      <c r="C125" s="78" t="s">
        <v>622</v>
      </c>
      <c r="D125" s="78" t="s">
        <v>713</v>
      </c>
      <c r="E125" s="208" t="s">
        <v>637</v>
      </c>
      <c r="F125" s="209">
        <v>183.31147540983608</v>
      </c>
      <c r="G125" s="209">
        <v>1438.3442517207436</v>
      </c>
      <c r="H125" s="209">
        <v>188.18184367725831</v>
      </c>
      <c r="I125" s="173" t="s">
        <v>688</v>
      </c>
      <c r="J125" s="208" t="s">
        <v>714</v>
      </c>
      <c r="K125" s="173" t="s">
        <v>761</v>
      </c>
    </row>
    <row r="126" spans="1:11" ht="15">
      <c r="A126" s="199">
        <v>44012</v>
      </c>
      <c r="B126" s="78" t="s">
        <v>552</v>
      </c>
      <c r="C126" s="78" t="s">
        <v>622</v>
      </c>
      <c r="D126" s="78" t="s">
        <v>713</v>
      </c>
      <c r="E126" s="208" t="s">
        <v>637</v>
      </c>
      <c r="F126" s="209">
        <v>183.60655737704917</v>
      </c>
      <c r="G126" s="209">
        <v>1740.6729508886353</v>
      </c>
      <c r="H126" s="209">
        <v>0</v>
      </c>
      <c r="I126" s="173" t="s">
        <v>688</v>
      </c>
      <c r="J126" s="208" t="s">
        <v>714</v>
      </c>
      <c r="K126" s="173" t="s">
        <v>762</v>
      </c>
    </row>
    <row r="127" spans="1:11" ht="15">
      <c r="A127" s="199">
        <v>44012</v>
      </c>
      <c r="B127" s="78" t="s">
        <v>552</v>
      </c>
      <c r="C127" s="78" t="s">
        <v>622</v>
      </c>
      <c r="D127" s="78" t="s">
        <v>713</v>
      </c>
      <c r="E127" s="208" t="s">
        <v>637</v>
      </c>
      <c r="F127" s="209">
        <v>157.19672131147541</v>
      </c>
      <c r="G127" s="209">
        <v>98.374816155933786</v>
      </c>
      <c r="H127" s="209">
        <v>0</v>
      </c>
      <c r="I127" s="173" t="s">
        <v>688</v>
      </c>
      <c r="J127" s="208" t="s">
        <v>714</v>
      </c>
      <c r="K127" s="173" t="s">
        <v>763</v>
      </c>
    </row>
    <row r="128" spans="1:11" ht="15">
      <c r="A128" s="199">
        <v>44012</v>
      </c>
      <c r="B128" s="78" t="s">
        <v>552</v>
      </c>
      <c r="C128" s="78" t="s">
        <v>622</v>
      </c>
      <c r="D128" s="78" t="s">
        <v>713</v>
      </c>
      <c r="E128" s="208" t="s">
        <v>637</v>
      </c>
      <c r="F128" s="209">
        <v>1.3770491803278688</v>
      </c>
      <c r="G128" s="209">
        <v>61.270198710206586</v>
      </c>
      <c r="H128" s="209">
        <v>0</v>
      </c>
      <c r="I128" s="173" t="s">
        <v>688</v>
      </c>
      <c r="J128" s="208" t="s">
        <v>714</v>
      </c>
      <c r="K128" s="173" t="s">
        <v>764</v>
      </c>
    </row>
    <row r="129" spans="1:11" ht="15">
      <c r="A129" s="199">
        <v>44012</v>
      </c>
      <c r="B129" s="78" t="s">
        <v>552</v>
      </c>
      <c r="C129" s="78" t="s">
        <v>622</v>
      </c>
      <c r="D129" s="78" t="s">
        <v>713</v>
      </c>
      <c r="E129" s="208" t="s">
        <v>637</v>
      </c>
      <c r="F129" s="209">
        <v>54.885245901639344</v>
      </c>
      <c r="G129" s="209">
        <v>2538.8621184445424</v>
      </c>
      <c r="H129" s="209">
        <v>1008.4415402305298</v>
      </c>
      <c r="I129" s="173" t="s">
        <v>688</v>
      </c>
      <c r="J129" s="208" t="s">
        <v>714</v>
      </c>
      <c r="K129" s="173" t="s">
        <v>765</v>
      </c>
    </row>
    <row r="130" spans="1:11" ht="15">
      <c r="A130" s="199">
        <v>44012</v>
      </c>
      <c r="B130" s="78" t="s">
        <v>552</v>
      </c>
      <c r="C130" s="78" t="s">
        <v>622</v>
      </c>
      <c r="D130" s="78" t="s">
        <v>713</v>
      </c>
      <c r="E130" s="208" t="s">
        <v>637</v>
      </c>
      <c r="F130" s="209">
        <v>2.459016393442623</v>
      </c>
      <c r="G130" s="209">
        <v>1.3447799779042307</v>
      </c>
      <c r="H130" s="209">
        <v>0</v>
      </c>
      <c r="I130" s="173" t="s">
        <v>688</v>
      </c>
      <c r="J130" s="208" t="s">
        <v>714</v>
      </c>
      <c r="K130" s="173" t="s">
        <v>766</v>
      </c>
    </row>
    <row r="131" spans="1:11" ht="15">
      <c r="A131" s="199">
        <v>44012</v>
      </c>
      <c r="B131" s="78" t="s">
        <v>552</v>
      </c>
      <c r="C131" s="78" t="s">
        <v>622</v>
      </c>
      <c r="D131" s="78" t="s">
        <v>713</v>
      </c>
      <c r="E131" s="208" t="s">
        <v>637</v>
      </c>
      <c r="F131" s="209">
        <v>62.081967213114751</v>
      </c>
      <c r="G131" s="209">
        <v>196.64922207351739</v>
      </c>
      <c r="H131" s="209">
        <v>0</v>
      </c>
      <c r="I131" s="173" t="s">
        <v>688</v>
      </c>
      <c r="J131" s="208" t="s">
        <v>714</v>
      </c>
      <c r="K131" s="173" t="s">
        <v>767</v>
      </c>
    </row>
    <row r="132" spans="1:11" ht="15">
      <c r="A132" s="199">
        <v>44012</v>
      </c>
      <c r="B132" s="78" t="s">
        <v>552</v>
      </c>
      <c r="C132" s="78" t="s">
        <v>622</v>
      </c>
      <c r="D132" s="78" t="s">
        <v>713</v>
      </c>
      <c r="E132" s="208" t="s">
        <v>637</v>
      </c>
      <c r="F132" s="209">
        <v>23.393442622950818</v>
      </c>
      <c r="G132" s="209">
        <v>88.848624669379518</v>
      </c>
      <c r="H132" s="209">
        <v>0</v>
      </c>
      <c r="I132" s="173" t="s">
        <v>688</v>
      </c>
      <c r="J132" s="208" t="s">
        <v>714</v>
      </c>
      <c r="K132" s="173" t="s">
        <v>768</v>
      </c>
    </row>
    <row r="133" spans="1:11" ht="15">
      <c r="A133" s="199">
        <v>44012</v>
      </c>
      <c r="B133" s="78" t="s">
        <v>552</v>
      </c>
      <c r="C133" s="78" t="s">
        <v>622</v>
      </c>
      <c r="D133" s="78" t="s">
        <v>713</v>
      </c>
      <c r="E133" s="208" t="s">
        <v>637</v>
      </c>
      <c r="F133" s="209">
        <v>1.639344262295082</v>
      </c>
      <c r="G133" s="209">
        <v>34.47694035659427</v>
      </c>
      <c r="H133" s="209">
        <v>0</v>
      </c>
      <c r="I133" s="173" t="s">
        <v>688</v>
      </c>
      <c r="J133" s="208" t="s">
        <v>714</v>
      </c>
      <c r="K133" s="173" t="s">
        <v>909</v>
      </c>
    </row>
    <row r="134" spans="1:11" ht="15">
      <c r="A134" s="199">
        <v>44012</v>
      </c>
      <c r="B134" s="78" t="s">
        <v>552</v>
      </c>
      <c r="C134" s="78" t="s">
        <v>622</v>
      </c>
      <c r="D134" s="78" t="s">
        <v>713</v>
      </c>
      <c r="E134" s="208" t="s">
        <v>637</v>
      </c>
      <c r="F134" s="209">
        <v>24.590163934426229</v>
      </c>
      <c r="G134" s="209">
        <v>344.8498604876977</v>
      </c>
      <c r="H134" s="209">
        <v>0</v>
      </c>
      <c r="I134" s="173" t="s">
        <v>688</v>
      </c>
      <c r="J134" s="208" t="s">
        <v>714</v>
      </c>
      <c r="K134" s="173" t="s">
        <v>769</v>
      </c>
    </row>
    <row r="135" spans="1:11" ht="15">
      <c r="A135" s="199">
        <v>44012</v>
      </c>
      <c r="B135" s="78" t="s">
        <v>552</v>
      </c>
      <c r="C135" s="78" t="s">
        <v>622</v>
      </c>
      <c r="D135" s="78" t="s">
        <v>713</v>
      </c>
      <c r="E135" s="208" t="s">
        <v>637</v>
      </c>
      <c r="F135" s="209">
        <v>4062.622950819672</v>
      </c>
      <c r="G135" s="209">
        <v>1258.994739036825</v>
      </c>
      <c r="H135" s="209">
        <v>424.18038533808232</v>
      </c>
      <c r="I135" s="173" t="s">
        <v>688</v>
      </c>
      <c r="J135" s="208" t="s">
        <v>714</v>
      </c>
      <c r="K135" s="173" t="s">
        <v>770</v>
      </c>
    </row>
    <row r="136" spans="1:11" ht="15">
      <c r="A136" s="199">
        <v>44012</v>
      </c>
      <c r="B136" s="78" t="s">
        <v>552</v>
      </c>
      <c r="C136" s="78" t="s">
        <v>622</v>
      </c>
      <c r="D136" s="78" t="s">
        <v>713</v>
      </c>
      <c r="E136" s="208" t="s">
        <v>637</v>
      </c>
      <c r="F136" s="209">
        <v>71.901639344262293</v>
      </c>
      <c r="G136" s="209">
        <v>54.597975152144038</v>
      </c>
      <c r="H136" s="209">
        <v>240.62596404633032</v>
      </c>
      <c r="I136" s="173" t="s">
        <v>688</v>
      </c>
      <c r="J136" s="208" t="s">
        <v>714</v>
      </c>
      <c r="K136" s="173" t="s">
        <v>771</v>
      </c>
    </row>
    <row r="137" spans="1:11" ht="15">
      <c r="A137" s="199">
        <v>44012</v>
      </c>
      <c r="B137" s="78" t="s">
        <v>552</v>
      </c>
      <c r="C137" s="78" t="s">
        <v>622</v>
      </c>
      <c r="D137" s="78" t="s">
        <v>713</v>
      </c>
      <c r="E137" s="208" t="s">
        <v>637</v>
      </c>
      <c r="F137" s="209">
        <v>841.52459016393448</v>
      </c>
      <c r="G137" s="209">
        <v>8743.3689473981849</v>
      </c>
      <c r="H137" s="209">
        <v>3175.0007011246039</v>
      </c>
      <c r="I137" s="173" t="s">
        <v>688</v>
      </c>
      <c r="J137" s="208" t="s">
        <v>714</v>
      </c>
      <c r="K137" s="173" t="s">
        <v>772</v>
      </c>
    </row>
    <row r="138" spans="1:11" ht="15">
      <c r="A138" s="199">
        <v>44012</v>
      </c>
      <c r="B138" s="78" t="s">
        <v>552</v>
      </c>
      <c r="C138" s="78" t="s">
        <v>622</v>
      </c>
      <c r="D138" s="78" t="s">
        <v>713</v>
      </c>
      <c r="E138" s="208" t="s">
        <v>637</v>
      </c>
      <c r="F138" s="209">
        <v>2429.8524590163934</v>
      </c>
      <c r="G138" s="209">
        <v>21000.005792898366</v>
      </c>
      <c r="H138" s="209">
        <v>14225.706032476091</v>
      </c>
      <c r="I138" s="173" t="s">
        <v>688</v>
      </c>
      <c r="J138" s="208" t="s">
        <v>714</v>
      </c>
      <c r="K138" s="173" t="s">
        <v>773</v>
      </c>
    </row>
    <row r="139" spans="1:11" ht="15">
      <c r="A139" s="199">
        <v>44012</v>
      </c>
      <c r="B139" s="78" t="s">
        <v>552</v>
      </c>
      <c r="C139" s="78" t="s">
        <v>622</v>
      </c>
      <c r="D139" s="78" t="s">
        <v>713</v>
      </c>
      <c r="E139" s="208" t="s">
        <v>637</v>
      </c>
      <c r="F139" s="209">
        <v>3554.8360655737706</v>
      </c>
      <c r="G139" s="209">
        <v>24260.252901391537</v>
      </c>
      <c r="H139" s="209">
        <v>2213.2428415177947</v>
      </c>
      <c r="I139" s="173" t="s">
        <v>688</v>
      </c>
      <c r="J139" s="208" t="s">
        <v>714</v>
      </c>
      <c r="K139" s="173" t="s">
        <v>774</v>
      </c>
    </row>
    <row r="140" spans="1:11" ht="15">
      <c r="A140" s="199">
        <v>44012</v>
      </c>
      <c r="B140" s="78" t="s">
        <v>552</v>
      </c>
      <c r="C140" s="78" t="s">
        <v>622</v>
      </c>
      <c r="D140" s="78" t="s">
        <v>713</v>
      </c>
      <c r="E140" s="208" t="s">
        <v>637</v>
      </c>
      <c r="F140" s="209">
        <v>26476.459016393441</v>
      </c>
      <c r="G140" s="209">
        <v>148792.08896972382</v>
      </c>
      <c r="H140" s="209">
        <v>18293.025212440756</v>
      </c>
      <c r="I140" s="173" t="s">
        <v>688</v>
      </c>
      <c r="J140" s="208" t="s">
        <v>714</v>
      </c>
      <c r="K140" s="173" t="s">
        <v>775</v>
      </c>
    </row>
    <row r="141" spans="1:11" ht="15">
      <c r="A141" s="199">
        <v>44012</v>
      </c>
      <c r="B141" s="78" t="s">
        <v>552</v>
      </c>
      <c r="C141" s="78" t="s">
        <v>622</v>
      </c>
      <c r="D141" s="78" t="s">
        <v>713</v>
      </c>
      <c r="E141" s="208" t="s">
        <v>637</v>
      </c>
      <c r="F141" s="209">
        <v>150.26229508196721</v>
      </c>
      <c r="G141" s="209">
        <v>1897.8146980543679</v>
      </c>
      <c r="H141" s="209">
        <v>0</v>
      </c>
      <c r="I141" s="173" t="s">
        <v>688</v>
      </c>
      <c r="J141" s="208" t="s">
        <v>714</v>
      </c>
      <c r="K141" s="173" t="s">
        <v>776</v>
      </c>
    </row>
    <row r="142" spans="1:11" ht="15">
      <c r="A142" s="199">
        <v>44012</v>
      </c>
      <c r="B142" s="78" t="s">
        <v>552</v>
      </c>
      <c r="C142" s="78" t="s">
        <v>622</v>
      </c>
      <c r="D142" s="78" t="s">
        <v>713</v>
      </c>
      <c r="E142" s="208" t="s">
        <v>637</v>
      </c>
      <c r="F142" s="209">
        <v>107.24590163934427</v>
      </c>
      <c r="G142" s="209">
        <v>664.42847770446747</v>
      </c>
      <c r="H142" s="209">
        <v>50.279047592338109</v>
      </c>
      <c r="I142" s="173" t="s">
        <v>688</v>
      </c>
      <c r="J142" s="208" t="s">
        <v>714</v>
      </c>
      <c r="K142" s="173" t="s">
        <v>777</v>
      </c>
    </row>
    <row r="143" spans="1:11" ht="15">
      <c r="A143" s="199">
        <v>44012</v>
      </c>
      <c r="B143" s="78" t="s">
        <v>552</v>
      </c>
      <c r="C143" s="78" t="s">
        <v>622</v>
      </c>
      <c r="D143" s="78" t="s">
        <v>713</v>
      </c>
      <c r="E143" s="208" t="s">
        <v>637</v>
      </c>
      <c r="F143" s="209">
        <v>22.852459016393443</v>
      </c>
      <c r="G143" s="209">
        <v>103.77209634417541</v>
      </c>
      <c r="H143" s="209">
        <v>0</v>
      </c>
      <c r="I143" s="173" t="s">
        <v>688</v>
      </c>
      <c r="J143" s="208" t="s">
        <v>714</v>
      </c>
      <c r="K143" s="173" t="s">
        <v>778</v>
      </c>
    </row>
    <row r="144" spans="1:11" ht="15">
      <c r="A144" s="199">
        <v>44012</v>
      </c>
      <c r="B144" s="78" t="s">
        <v>552</v>
      </c>
      <c r="C144" s="78" t="s">
        <v>622</v>
      </c>
      <c r="D144" s="78" t="s">
        <v>713</v>
      </c>
      <c r="E144" s="208" t="s">
        <v>637</v>
      </c>
      <c r="F144" s="209">
        <v>95.049180327868854</v>
      </c>
      <c r="G144" s="209">
        <v>576.5854726062571</v>
      </c>
      <c r="H144" s="209">
        <v>290.20949603163473</v>
      </c>
      <c r="I144" s="173" t="s">
        <v>688</v>
      </c>
      <c r="J144" s="208" t="s">
        <v>714</v>
      </c>
      <c r="K144" s="173" t="s">
        <v>779</v>
      </c>
    </row>
    <row r="145" spans="1:11" ht="15">
      <c r="A145" s="199">
        <v>44012</v>
      </c>
      <c r="B145" s="78" t="s">
        <v>552</v>
      </c>
      <c r="C145" s="78" t="s">
        <v>622</v>
      </c>
      <c r="D145" s="78" t="s">
        <v>713</v>
      </c>
      <c r="E145" s="208" t="s">
        <v>637</v>
      </c>
      <c r="F145" s="209">
        <v>22.852459016393443</v>
      </c>
      <c r="G145" s="209">
        <v>1086.5648434515192</v>
      </c>
      <c r="H145" s="209">
        <v>0</v>
      </c>
      <c r="I145" s="173" t="s">
        <v>688</v>
      </c>
      <c r="J145" s="208" t="s">
        <v>714</v>
      </c>
      <c r="K145" s="173" t="s">
        <v>780</v>
      </c>
    </row>
    <row r="146" spans="1:11" ht="15">
      <c r="A146" s="199">
        <v>44012</v>
      </c>
      <c r="B146" s="78" t="s">
        <v>552</v>
      </c>
      <c r="C146" s="78" t="s">
        <v>622</v>
      </c>
      <c r="D146" s="78" t="s">
        <v>713</v>
      </c>
      <c r="E146" s="208" t="s">
        <v>637</v>
      </c>
      <c r="F146" s="209">
        <v>5.639344262295082</v>
      </c>
      <c r="G146" s="209">
        <v>311.6793566388684</v>
      </c>
      <c r="H146" s="209">
        <v>0</v>
      </c>
      <c r="I146" s="173" t="s">
        <v>688</v>
      </c>
      <c r="J146" s="208" t="s">
        <v>714</v>
      </c>
      <c r="K146" s="173" t="s">
        <v>781</v>
      </c>
    </row>
    <row r="147" spans="1:11" ht="15">
      <c r="A147" s="199">
        <v>44012</v>
      </c>
      <c r="B147" s="78" t="s">
        <v>552</v>
      </c>
      <c r="C147" s="78" t="s">
        <v>622</v>
      </c>
      <c r="D147" s="78" t="s">
        <v>713</v>
      </c>
      <c r="E147" s="208" t="s">
        <v>637</v>
      </c>
      <c r="F147" s="209">
        <v>15.852459016393443</v>
      </c>
      <c r="G147" s="209">
        <v>418.65878771188335</v>
      </c>
      <c r="H147" s="209">
        <v>0</v>
      </c>
      <c r="I147" s="173" t="s">
        <v>688</v>
      </c>
      <c r="J147" s="208" t="s">
        <v>714</v>
      </c>
      <c r="K147" s="173" t="s">
        <v>782</v>
      </c>
    </row>
    <row r="148" spans="1:11" ht="15">
      <c r="A148" s="199">
        <v>44012</v>
      </c>
      <c r="B148" s="78" t="s">
        <v>552</v>
      </c>
      <c r="C148" s="78" t="s">
        <v>622</v>
      </c>
      <c r="D148" s="78" t="s">
        <v>713</v>
      </c>
      <c r="E148" s="208" t="s">
        <v>637</v>
      </c>
      <c r="F148" s="209">
        <v>0.81967213114754101</v>
      </c>
      <c r="G148" s="209">
        <v>25.037182591696755</v>
      </c>
      <c r="H148" s="209">
        <v>0</v>
      </c>
      <c r="I148" s="173" t="s">
        <v>688</v>
      </c>
      <c r="J148" s="208" t="s">
        <v>714</v>
      </c>
      <c r="K148" s="173" t="s">
        <v>783</v>
      </c>
    </row>
    <row r="149" spans="1:11" ht="15">
      <c r="A149" s="199">
        <v>44012</v>
      </c>
      <c r="B149" s="78" t="s">
        <v>552</v>
      </c>
      <c r="C149" s="78" t="s">
        <v>622</v>
      </c>
      <c r="D149" s="78" t="s">
        <v>713</v>
      </c>
      <c r="E149" s="208" t="s">
        <v>637</v>
      </c>
      <c r="F149" s="209">
        <v>42.393442622950822</v>
      </c>
      <c r="G149" s="209">
        <v>513.35699839591882</v>
      </c>
      <c r="H149" s="209">
        <v>261.09880247917658</v>
      </c>
      <c r="I149" s="173" t="s">
        <v>688</v>
      </c>
      <c r="J149" s="208" t="s">
        <v>714</v>
      </c>
      <c r="K149" s="173" t="s">
        <v>784</v>
      </c>
    </row>
    <row r="150" spans="1:11" ht="15">
      <c r="A150" s="199">
        <v>44012</v>
      </c>
      <c r="B150" s="78" t="s">
        <v>552</v>
      </c>
      <c r="C150" s="78" t="s">
        <v>622</v>
      </c>
      <c r="D150" s="78" t="s">
        <v>713</v>
      </c>
      <c r="E150" s="208" t="s">
        <v>637</v>
      </c>
      <c r="F150" s="209">
        <v>1.540983606557377</v>
      </c>
      <c r="G150" s="209">
        <v>237.609335209742</v>
      </c>
      <c r="H150" s="209">
        <v>0</v>
      </c>
      <c r="I150" s="173" t="s">
        <v>688</v>
      </c>
      <c r="J150" s="208" t="s">
        <v>714</v>
      </c>
      <c r="K150" s="173" t="s">
        <v>785</v>
      </c>
    </row>
    <row r="151" spans="1:11" ht="15">
      <c r="A151" s="199">
        <v>44012</v>
      </c>
      <c r="B151" s="78" t="s">
        <v>552</v>
      </c>
      <c r="C151" s="78" t="s">
        <v>622</v>
      </c>
      <c r="D151" s="78" t="s">
        <v>713</v>
      </c>
      <c r="E151" s="208" t="s">
        <v>637</v>
      </c>
      <c r="F151" s="209">
        <v>5.2950819672131146</v>
      </c>
      <c r="G151" s="209">
        <v>50.6795851365262</v>
      </c>
      <c r="H151" s="209">
        <v>0</v>
      </c>
      <c r="I151" s="173" t="s">
        <v>688</v>
      </c>
      <c r="J151" s="208" t="s">
        <v>714</v>
      </c>
      <c r="K151" s="173" t="s">
        <v>786</v>
      </c>
    </row>
    <row r="152" spans="1:11" ht="15">
      <c r="A152" s="199">
        <v>44012</v>
      </c>
      <c r="B152" s="78" t="s">
        <v>552</v>
      </c>
      <c r="C152" s="78" t="s">
        <v>622</v>
      </c>
      <c r="D152" s="78" t="s">
        <v>713</v>
      </c>
      <c r="E152" s="208" t="s">
        <v>637</v>
      </c>
      <c r="F152" s="209">
        <v>177.11475409836066</v>
      </c>
      <c r="G152" s="209">
        <v>7276.9217825391934</v>
      </c>
      <c r="H152" s="209">
        <v>2151.3307344981349</v>
      </c>
      <c r="I152" s="173" t="s">
        <v>688</v>
      </c>
      <c r="J152" s="208" t="s">
        <v>714</v>
      </c>
      <c r="K152" s="173" t="s">
        <v>787</v>
      </c>
    </row>
    <row r="153" spans="1:11" ht="15">
      <c r="A153" s="199">
        <v>44012</v>
      </c>
      <c r="B153" s="78" t="s">
        <v>552</v>
      </c>
      <c r="C153" s="78" t="s">
        <v>622</v>
      </c>
      <c r="D153" s="78" t="s">
        <v>713</v>
      </c>
      <c r="E153" s="208" t="s">
        <v>637</v>
      </c>
      <c r="F153" s="209">
        <v>9.2622950819672134</v>
      </c>
      <c r="G153" s="209">
        <v>18.132691394373623</v>
      </c>
      <c r="H153" s="209">
        <v>0</v>
      </c>
      <c r="I153" s="173" t="s">
        <v>688</v>
      </c>
      <c r="J153" s="208" t="s">
        <v>714</v>
      </c>
      <c r="K153" s="173" t="s">
        <v>788</v>
      </c>
    </row>
    <row r="154" spans="1:11" ht="15">
      <c r="A154" s="199">
        <v>44012</v>
      </c>
      <c r="B154" s="78" t="s">
        <v>552</v>
      </c>
      <c r="C154" s="78" t="s">
        <v>622</v>
      </c>
      <c r="D154" s="78" t="s">
        <v>713</v>
      </c>
      <c r="E154" s="208" t="s">
        <v>637</v>
      </c>
      <c r="F154" s="209">
        <v>9.2622950819672134</v>
      </c>
      <c r="G154" s="209">
        <v>23.714792625732329</v>
      </c>
      <c r="H154" s="209">
        <v>0</v>
      </c>
      <c r="I154" s="173" t="s">
        <v>688</v>
      </c>
      <c r="J154" s="208" t="s">
        <v>714</v>
      </c>
      <c r="K154" s="173" t="s">
        <v>789</v>
      </c>
    </row>
    <row r="155" spans="1:11" ht="15">
      <c r="A155" s="199">
        <v>44012</v>
      </c>
      <c r="B155" s="78" t="s">
        <v>552</v>
      </c>
      <c r="C155" s="78" t="s">
        <v>622</v>
      </c>
      <c r="D155" s="78" t="s">
        <v>713</v>
      </c>
      <c r="E155" s="208" t="s">
        <v>637</v>
      </c>
      <c r="F155" s="209">
        <v>39.344262295081968</v>
      </c>
      <c r="G155" s="209">
        <v>196.93946467182542</v>
      </c>
      <c r="H155" s="209">
        <v>0</v>
      </c>
      <c r="I155" s="173" t="s">
        <v>688</v>
      </c>
      <c r="J155" s="208" t="s">
        <v>714</v>
      </c>
      <c r="K155" s="173" t="s">
        <v>790</v>
      </c>
    </row>
    <row r="156" spans="1:11" ht="15">
      <c r="A156" s="199">
        <v>44012</v>
      </c>
      <c r="B156" s="78" t="s">
        <v>552</v>
      </c>
      <c r="C156" s="78" t="s">
        <v>622</v>
      </c>
      <c r="D156" s="78" t="s">
        <v>713</v>
      </c>
      <c r="E156" s="208" t="s">
        <v>637</v>
      </c>
      <c r="F156" s="209">
        <v>1777.0655737704917</v>
      </c>
      <c r="G156" s="209">
        <v>6745.0898519914472</v>
      </c>
      <c r="H156" s="209">
        <v>156.91168634489722</v>
      </c>
      <c r="I156" s="173" t="s">
        <v>688</v>
      </c>
      <c r="J156" s="208" t="s">
        <v>714</v>
      </c>
      <c r="K156" s="173" t="s">
        <v>791</v>
      </c>
    </row>
    <row r="157" spans="1:11" ht="15">
      <c r="A157" s="199">
        <v>44012</v>
      </c>
      <c r="B157" s="78" t="s">
        <v>552</v>
      </c>
      <c r="C157" s="78" t="s">
        <v>622</v>
      </c>
      <c r="D157" s="78" t="s">
        <v>713</v>
      </c>
      <c r="E157" s="208" t="s">
        <v>637</v>
      </c>
      <c r="F157" s="209">
        <v>425.32786885245901</v>
      </c>
      <c r="G157" s="209">
        <v>1146.1902268287513</v>
      </c>
      <c r="H157" s="209">
        <v>5753.7089491544439</v>
      </c>
      <c r="I157" s="173" t="s">
        <v>688</v>
      </c>
      <c r="J157" s="208" t="s">
        <v>714</v>
      </c>
      <c r="K157" s="173" t="s">
        <v>900</v>
      </c>
    </row>
    <row r="158" spans="1:11" ht="15">
      <c r="A158" s="199">
        <v>44012</v>
      </c>
      <c r="B158" s="78" t="s">
        <v>552</v>
      </c>
      <c r="C158" s="78" t="s">
        <v>622</v>
      </c>
      <c r="D158" s="78" t="s">
        <v>713</v>
      </c>
      <c r="E158" s="208" t="s">
        <v>637</v>
      </c>
      <c r="F158" s="209">
        <v>422.4590163934426</v>
      </c>
      <c r="G158" s="209">
        <v>169.62709825905014</v>
      </c>
      <c r="H158" s="209">
        <v>0</v>
      </c>
      <c r="I158" s="173" t="s">
        <v>688</v>
      </c>
      <c r="J158" s="208" t="s">
        <v>714</v>
      </c>
      <c r="K158" s="173" t="s">
        <v>901</v>
      </c>
    </row>
    <row r="159" spans="1:11" ht="15">
      <c r="A159" s="199">
        <v>44012</v>
      </c>
      <c r="B159" s="78" t="s">
        <v>552</v>
      </c>
      <c r="C159" s="78" t="s">
        <v>622</v>
      </c>
      <c r="D159" s="78" t="s">
        <v>713</v>
      </c>
      <c r="E159" s="208" t="s">
        <v>637</v>
      </c>
      <c r="F159" s="209">
        <v>91.06557377049181</v>
      </c>
      <c r="G159" s="209">
        <v>1541.907481896043</v>
      </c>
      <c r="H159" s="209">
        <v>314.49645230950443</v>
      </c>
      <c r="I159" s="173" t="s">
        <v>688</v>
      </c>
      <c r="J159" s="208" t="s">
        <v>714</v>
      </c>
      <c r="K159" s="173" t="s">
        <v>902</v>
      </c>
    </row>
    <row r="160" spans="1:11" ht="15">
      <c r="A160" s="199">
        <v>44012</v>
      </c>
      <c r="B160" s="78" t="s">
        <v>552</v>
      </c>
      <c r="C160" s="78" t="s">
        <v>622</v>
      </c>
      <c r="D160" s="78" t="s">
        <v>713</v>
      </c>
      <c r="E160" s="208" t="s">
        <v>637</v>
      </c>
      <c r="F160" s="209">
        <v>35.704918032786885</v>
      </c>
      <c r="G160" s="209">
        <v>56.718497781917613</v>
      </c>
      <c r="H160" s="209">
        <v>0</v>
      </c>
      <c r="I160" s="173" t="s">
        <v>688</v>
      </c>
      <c r="J160" s="208" t="s">
        <v>714</v>
      </c>
      <c r="K160" s="173" t="s">
        <v>903</v>
      </c>
    </row>
    <row r="161" spans="1:11" ht="15">
      <c r="A161" s="199">
        <v>44012</v>
      </c>
      <c r="B161" s="78" t="s">
        <v>552</v>
      </c>
      <c r="C161" s="78" t="s">
        <v>622</v>
      </c>
      <c r="D161" s="78" t="s">
        <v>713</v>
      </c>
      <c r="E161" s="208" t="s">
        <v>637</v>
      </c>
      <c r="F161" s="209">
        <v>353.08196721311475</v>
      </c>
      <c r="G161" s="209">
        <v>3924.4600535981026</v>
      </c>
      <c r="H161" s="209">
        <v>24.651541071879294</v>
      </c>
      <c r="I161" s="173" t="s">
        <v>688</v>
      </c>
      <c r="J161" s="208" t="s">
        <v>714</v>
      </c>
      <c r="K161" s="173" t="s">
        <v>910</v>
      </c>
    </row>
    <row r="162" spans="1:11" ht="15">
      <c r="A162" s="199">
        <v>44012</v>
      </c>
      <c r="B162" s="78" t="s">
        <v>552</v>
      </c>
      <c r="C162" s="78" t="s">
        <v>622</v>
      </c>
      <c r="D162" s="78" t="s">
        <v>713</v>
      </c>
      <c r="E162" s="208" t="s">
        <v>637</v>
      </c>
      <c r="F162" s="209">
        <v>337.70491803278691</v>
      </c>
      <c r="G162" s="209">
        <v>1400.5687154983477</v>
      </c>
      <c r="H162" s="209">
        <v>482.26996101747204</v>
      </c>
      <c r="I162" s="173" t="s">
        <v>688</v>
      </c>
      <c r="J162" s="208" t="s">
        <v>714</v>
      </c>
      <c r="K162" s="173" t="s">
        <v>911</v>
      </c>
    </row>
    <row r="163" spans="1:11" ht="15">
      <c r="A163" s="199">
        <v>44012</v>
      </c>
      <c r="B163" s="78" t="s">
        <v>552</v>
      </c>
      <c r="C163" s="78" t="s">
        <v>622</v>
      </c>
      <c r="D163" s="78" t="s">
        <v>713</v>
      </c>
      <c r="E163" s="208" t="s">
        <v>637</v>
      </c>
      <c r="F163" s="209">
        <v>1086.7213114754099</v>
      </c>
      <c r="G163" s="209">
        <v>16705.725682355154</v>
      </c>
      <c r="H163" s="209">
        <v>11346.047059483411</v>
      </c>
      <c r="I163" s="173" t="s">
        <v>688</v>
      </c>
      <c r="J163" s="208" t="s">
        <v>714</v>
      </c>
      <c r="K163" s="173" t="s">
        <v>912</v>
      </c>
    </row>
    <row r="164" spans="1:11" ht="15">
      <c r="A164" s="199">
        <v>44012</v>
      </c>
      <c r="B164" s="78" t="s">
        <v>552</v>
      </c>
      <c r="C164" s="78" t="s">
        <v>622</v>
      </c>
      <c r="D164" s="78" t="s">
        <v>713</v>
      </c>
      <c r="E164" s="208" t="s">
        <v>637</v>
      </c>
      <c r="F164" s="209">
        <v>519.77049180327867</v>
      </c>
      <c r="G164" s="209">
        <v>16059.068437577153</v>
      </c>
      <c r="H164" s="209">
        <v>9123.7288610931937</v>
      </c>
      <c r="I164" s="173" t="s">
        <v>688</v>
      </c>
      <c r="J164" s="208" t="s">
        <v>714</v>
      </c>
      <c r="K164" s="173" t="s">
        <v>913</v>
      </c>
    </row>
    <row r="165" spans="1:11" ht="15">
      <c r="A165" s="199">
        <v>44012</v>
      </c>
      <c r="B165" s="78" t="s">
        <v>552</v>
      </c>
      <c r="C165" s="78" t="s">
        <v>622</v>
      </c>
      <c r="D165" s="78" t="s">
        <v>713</v>
      </c>
      <c r="E165" s="208" t="s">
        <v>637</v>
      </c>
      <c r="F165" s="209">
        <v>1897.9180327868853</v>
      </c>
      <c r="G165" s="209">
        <v>2791.4247173778217</v>
      </c>
      <c r="H165" s="209">
        <v>19244.524216843816</v>
      </c>
      <c r="I165" s="173" t="s">
        <v>688</v>
      </c>
      <c r="J165" s="208" t="s">
        <v>714</v>
      </c>
      <c r="K165" s="173" t="s">
        <v>914</v>
      </c>
    </row>
    <row r="166" spans="1:11" ht="15">
      <c r="A166" s="199">
        <v>44012</v>
      </c>
      <c r="B166" s="78" t="s">
        <v>552</v>
      </c>
      <c r="C166" s="78" t="s">
        <v>622</v>
      </c>
      <c r="D166" s="78" t="s">
        <v>713</v>
      </c>
      <c r="E166" s="208" t="s">
        <v>637</v>
      </c>
      <c r="F166" s="209">
        <v>3204.4918032786886</v>
      </c>
      <c r="G166" s="209">
        <v>1166.0122377276759</v>
      </c>
      <c r="H166" s="209">
        <v>1191.3509268867263</v>
      </c>
      <c r="I166" s="173" t="s">
        <v>688</v>
      </c>
      <c r="J166" s="208" t="s">
        <v>714</v>
      </c>
      <c r="K166" s="173" t="s">
        <v>915</v>
      </c>
    </row>
    <row r="167" spans="1:11" ht="15">
      <c r="A167" s="199">
        <v>44012</v>
      </c>
      <c r="B167" s="78" t="s">
        <v>552</v>
      </c>
      <c r="C167" s="78" t="s">
        <v>622</v>
      </c>
      <c r="D167" s="78" t="s">
        <v>713</v>
      </c>
      <c r="E167" s="208" t="s">
        <v>637</v>
      </c>
      <c r="F167" s="209">
        <v>307.86885245901641</v>
      </c>
      <c r="G167" s="209">
        <v>145.88793867987201</v>
      </c>
      <c r="H167" s="209">
        <v>0</v>
      </c>
      <c r="I167" s="173" t="s">
        <v>688</v>
      </c>
      <c r="J167" s="208" t="s">
        <v>714</v>
      </c>
      <c r="K167" s="173" t="s">
        <v>916</v>
      </c>
    </row>
    <row r="168" spans="1:11" ht="15">
      <c r="A168" s="199">
        <v>44012</v>
      </c>
      <c r="B168" s="78" t="s">
        <v>552</v>
      </c>
      <c r="C168" s="78" t="s">
        <v>622</v>
      </c>
      <c r="D168" s="78" t="s">
        <v>713</v>
      </c>
      <c r="E168" s="208" t="s">
        <v>637</v>
      </c>
      <c r="F168" s="209">
        <v>18.196721311475411</v>
      </c>
      <c r="G168" s="209">
        <v>21.852559702484097</v>
      </c>
      <c r="H168" s="209">
        <v>0</v>
      </c>
      <c r="I168" s="173" t="s">
        <v>688</v>
      </c>
      <c r="J168" s="208" t="s">
        <v>714</v>
      </c>
      <c r="K168" s="173" t="s">
        <v>917</v>
      </c>
    </row>
    <row r="169" spans="1:11" ht="15">
      <c r="A169" s="199">
        <v>44012</v>
      </c>
      <c r="B169" s="78" t="s">
        <v>552</v>
      </c>
      <c r="C169" s="78" t="s">
        <v>622</v>
      </c>
      <c r="D169" s="78" t="s">
        <v>713</v>
      </c>
      <c r="E169" s="208" t="s">
        <v>637</v>
      </c>
      <c r="F169" s="209">
        <v>261.36065573770492</v>
      </c>
      <c r="G169" s="209">
        <v>385.89760270555939</v>
      </c>
      <c r="H169" s="209">
        <v>0</v>
      </c>
      <c r="I169" s="173" t="s">
        <v>688</v>
      </c>
      <c r="J169" s="208" t="s">
        <v>714</v>
      </c>
      <c r="K169" s="173" t="s">
        <v>918</v>
      </c>
    </row>
    <row r="170" spans="1:11" ht="15">
      <c r="A170" s="199">
        <v>44012</v>
      </c>
      <c r="B170" s="78" t="s">
        <v>552</v>
      </c>
      <c r="C170" s="78" t="s">
        <v>622</v>
      </c>
      <c r="D170" s="78" t="s">
        <v>713</v>
      </c>
      <c r="E170" s="208" t="s">
        <v>637</v>
      </c>
      <c r="F170" s="209">
        <v>194.55737704918033</v>
      </c>
      <c r="G170" s="209">
        <v>298.13574415986193</v>
      </c>
      <c r="H170" s="209">
        <v>0</v>
      </c>
      <c r="I170" s="173" t="s">
        <v>688</v>
      </c>
      <c r="J170" s="208" t="s">
        <v>714</v>
      </c>
      <c r="K170" s="173" t="s">
        <v>919</v>
      </c>
    </row>
    <row r="171" spans="1:11" ht="15">
      <c r="A171" s="199">
        <v>44012</v>
      </c>
      <c r="B171" s="78" t="s">
        <v>552</v>
      </c>
      <c r="C171" s="78" t="s">
        <v>622</v>
      </c>
      <c r="D171" s="78" t="s">
        <v>713</v>
      </c>
      <c r="E171" s="208" t="s">
        <v>637</v>
      </c>
      <c r="F171" s="209">
        <v>509.36065573770492</v>
      </c>
      <c r="G171" s="209">
        <v>620.47803365122252</v>
      </c>
      <c r="H171" s="209">
        <v>1292.5933196847743</v>
      </c>
      <c r="I171" s="173" t="s">
        <v>688</v>
      </c>
      <c r="J171" s="208" t="s">
        <v>714</v>
      </c>
      <c r="K171" s="173" t="s">
        <v>920</v>
      </c>
    </row>
    <row r="172" spans="1:11" ht="15">
      <c r="A172" s="199">
        <v>44012</v>
      </c>
      <c r="B172" s="78" t="s">
        <v>552</v>
      </c>
      <c r="C172" s="78" t="s">
        <v>622</v>
      </c>
      <c r="D172" s="78" t="s">
        <v>713</v>
      </c>
      <c r="E172" s="208" t="s">
        <v>637</v>
      </c>
      <c r="F172" s="209">
        <v>33467.229508196724</v>
      </c>
      <c r="G172" s="209">
        <v>14151.880554113717</v>
      </c>
      <c r="H172" s="209">
        <v>2610.9880247917658</v>
      </c>
      <c r="I172" s="173" t="s">
        <v>688</v>
      </c>
      <c r="J172" s="208" t="s">
        <v>714</v>
      </c>
      <c r="K172" s="173" t="s">
        <v>921</v>
      </c>
    </row>
    <row r="173" spans="1:11" ht="15">
      <c r="A173" s="199">
        <v>44012</v>
      </c>
      <c r="B173" s="78" t="s">
        <v>552</v>
      </c>
      <c r="C173" s="78" t="s">
        <v>622</v>
      </c>
      <c r="D173" s="78" t="s">
        <v>713</v>
      </c>
      <c r="E173" s="208" t="s">
        <v>637</v>
      </c>
      <c r="F173" s="209">
        <v>34457.262295081964</v>
      </c>
      <c r="G173" s="209">
        <v>10056.15787395113</v>
      </c>
      <c r="H173" s="209">
        <v>9726.8418543343523</v>
      </c>
      <c r="I173" s="173" t="s">
        <v>688</v>
      </c>
      <c r="J173" s="208" t="s">
        <v>714</v>
      </c>
      <c r="K173" s="173" t="s">
        <v>922</v>
      </c>
    </row>
    <row r="174" spans="1:11" ht="15">
      <c r="A174" s="199">
        <v>44012</v>
      </c>
      <c r="B174" s="78" t="s">
        <v>552</v>
      </c>
      <c r="C174" s="78" t="s">
        <v>622</v>
      </c>
      <c r="D174" s="78" t="s">
        <v>713</v>
      </c>
      <c r="E174" s="208" t="s">
        <v>637</v>
      </c>
      <c r="F174" s="209">
        <v>1604.9016393442623</v>
      </c>
      <c r="G174" s="209">
        <v>1129.2581366084971</v>
      </c>
      <c r="H174" s="209">
        <v>4756.4293126174389</v>
      </c>
      <c r="I174" s="173" t="s">
        <v>688</v>
      </c>
      <c r="J174" s="208" t="s">
        <v>714</v>
      </c>
      <c r="K174" s="173" t="s">
        <v>923</v>
      </c>
    </row>
    <row r="175" spans="1:11" ht="15">
      <c r="A175" s="199">
        <v>44012</v>
      </c>
      <c r="B175" s="78" t="s">
        <v>552</v>
      </c>
      <c r="C175" s="78" t="s">
        <v>622</v>
      </c>
      <c r="D175" s="78" t="s">
        <v>713</v>
      </c>
      <c r="E175" s="208" t="s">
        <v>637</v>
      </c>
      <c r="F175" s="209">
        <v>0.98360655737704916</v>
      </c>
      <c r="G175" s="209">
        <v>2.3171593465426743</v>
      </c>
      <c r="H175" s="209">
        <v>0</v>
      </c>
      <c r="I175" s="173" t="s">
        <v>688</v>
      </c>
      <c r="J175" s="208" t="s">
        <v>714</v>
      </c>
      <c r="K175" s="173" t="s">
        <v>924</v>
      </c>
    </row>
    <row r="176" spans="1:11" ht="15">
      <c r="A176" s="199">
        <v>44012</v>
      </c>
      <c r="B176" s="78" t="s">
        <v>552</v>
      </c>
      <c r="C176" s="78" t="s">
        <v>622</v>
      </c>
      <c r="D176" s="78" t="s">
        <v>713</v>
      </c>
      <c r="E176" s="208" t="s">
        <v>637</v>
      </c>
      <c r="F176" s="209">
        <v>45.770491803278688</v>
      </c>
      <c r="G176" s="209">
        <v>75.538934943452574</v>
      </c>
      <c r="H176" s="209">
        <v>0</v>
      </c>
      <c r="I176" s="173" t="s">
        <v>688</v>
      </c>
      <c r="J176" s="208" t="s">
        <v>714</v>
      </c>
      <c r="K176" s="173" t="s">
        <v>925</v>
      </c>
    </row>
    <row r="177" spans="1:11" ht="15">
      <c r="A177" s="199">
        <v>44012</v>
      </c>
      <c r="B177" s="78" t="s">
        <v>552</v>
      </c>
      <c r="C177" s="78" t="s">
        <v>622</v>
      </c>
      <c r="D177" s="78" t="s">
        <v>713</v>
      </c>
      <c r="E177" s="208" t="s">
        <v>637</v>
      </c>
      <c r="F177" s="209">
        <v>283.22950819672133</v>
      </c>
      <c r="G177" s="209">
        <v>723.98692092279953</v>
      </c>
      <c r="H177" s="209">
        <v>684.74633311832179</v>
      </c>
      <c r="I177" s="173" t="s">
        <v>688</v>
      </c>
      <c r="J177" s="208" t="s">
        <v>714</v>
      </c>
      <c r="K177" s="173" t="s">
        <v>926</v>
      </c>
    </row>
    <row r="178" spans="1:11" ht="15">
      <c r="A178" s="199">
        <v>44012</v>
      </c>
      <c r="B178" s="78" t="s">
        <v>552</v>
      </c>
      <c r="C178" s="78" t="s">
        <v>622</v>
      </c>
      <c r="D178" s="78" t="s">
        <v>713</v>
      </c>
      <c r="E178" s="208" t="s">
        <v>637</v>
      </c>
      <c r="F178" s="209">
        <v>177.62295081967213</v>
      </c>
      <c r="G178" s="209">
        <v>370.51929655823682</v>
      </c>
      <c r="H178" s="209">
        <v>0</v>
      </c>
      <c r="I178" s="173" t="s">
        <v>688</v>
      </c>
      <c r="J178" s="208" t="s">
        <v>714</v>
      </c>
      <c r="K178" s="173" t="s">
        <v>927</v>
      </c>
    </row>
    <row r="179" spans="1:11" ht="15">
      <c r="A179" s="199">
        <v>44012</v>
      </c>
      <c r="B179" s="78" t="s">
        <v>552</v>
      </c>
      <c r="C179" s="78" t="s">
        <v>622</v>
      </c>
      <c r="D179" s="78" t="s">
        <v>713</v>
      </c>
      <c r="E179" s="208" t="s">
        <v>637</v>
      </c>
      <c r="F179" s="209">
        <v>1149.327868852459</v>
      </c>
      <c r="G179" s="209">
        <v>1398.2979912895037</v>
      </c>
      <c r="H179" s="209">
        <v>0</v>
      </c>
      <c r="I179" s="173" t="s">
        <v>688</v>
      </c>
      <c r="J179" s="208" t="s">
        <v>714</v>
      </c>
      <c r="K179" s="173" t="s">
        <v>928</v>
      </c>
    </row>
    <row r="180" spans="1:11" ht="15">
      <c r="A180" s="199">
        <v>44012</v>
      </c>
      <c r="B180" s="78" t="s">
        <v>552</v>
      </c>
      <c r="C180" s="78" t="s">
        <v>622</v>
      </c>
      <c r="D180" s="78" t="s">
        <v>713</v>
      </c>
      <c r="E180" s="208" t="s">
        <v>637</v>
      </c>
      <c r="F180" s="209">
        <v>1800.8196721311476</v>
      </c>
      <c r="G180" s="209">
        <v>321.70028923113989</v>
      </c>
      <c r="H180" s="209">
        <v>0</v>
      </c>
      <c r="I180" s="173" t="s">
        <v>688</v>
      </c>
      <c r="J180" s="208" t="s">
        <v>714</v>
      </c>
      <c r="K180" s="173" t="s">
        <v>929</v>
      </c>
    </row>
    <row r="181" spans="1:11" ht="15">
      <c r="A181" s="199">
        <v>44012</v>
      </c>
      <c r="B181" s="78" t="s">
        <v>552</v>
      </c>
      <c r="C181" s="78" t="s">
        <v>622</v>
      </c>
      <c r="D181" s="78" t="s">
        <v>713</v>
      </c>
      <c r="E181" s="208" t="s">
        <v>637</v>
      </c>
      <c r="F181" s="209">
        <v>58037.967213114753</v>
      </c>
      <c r="G181" s="209">
        <v>128517.85591958354</v>
      </c>
      <c r="H181" s="209">
        <v>213822.64352020642</v>
      </c>
      <c r="I181" s="173" t="s">
        <v>688</v>
      </c>
      <c r="J181" s="208" t="s">
        <v>714</v>
      </c>
      <c r="K181" s="173" t="s">
        <v>930</v>
      </c>
    </row>
    <row r="182" spans="1:11" ht="15">
      <c r="A182" s="199">
        <v>44012</v>
      </c>
      <c r="B182" s="78" t="s">
        <v>552</v>
      </c>
      <c r="C182" s="78" t="s">
        <v>622</v>
      </c>
      <c r="D182" s="78" t="s">
        <v>713</v>
      </c>
      <c r="E182" s="208" t="s">
        <v>637</v>
      </c>
      <c r="F182" s="209">
        <v>5.2459016393442619</v>
      </c>
      <c r="G182" s="209">
        <v>53.368225584657466</v>
      </c>
      <c r="H182" s="209">
        <v>0</v>
      </c>
      <c r="I182" s="173" t="s">
        <v>688</v>
      </c>
      <c r="J182" s="208" t="s">
        <v>714</v>
      </c>
      <c r="K182" s="173" t="s">
        <v>931</v>
      </c>
    </row>
    <row r="183" spans="1:11" ht="15">
      <c r="A183" s="199">
        <v>44012</v>
      </c>
      <c r="B183" s="78" t="s">
        <v>552</v>
      </c>
      <c r="C183" s="78" t="s">
        <v>622</v>
      </c>
      <c r="D183" s="78" t="s">
        <v>713</v>
      </c>
      <c r="E183" s="208" t="s">
        <v>637</v>
      </c>
      <c r="F183" s="209">
        <v>2541.9508196721313</v>
      </c>
      <c r="G183" s="209">
        <v>48269.786127111824</v>
      </c>
      <c r="H183" s="209">
        <v>61369.330005328549</v>
      </c>
      <c r="I183" s="173" t="s">
        <v>688</v>
      </c>
      <c r="J183" s="208" t="s">
        <v>714</v>
      </c>
      <c r="K183" s="173" t="s">
        <v>945</v>
      </c>
    </row>
    <row r="184" spans="1:11" ht="15">
      <c r="A184" s="199">
        <v>44012</v>
      </c>
      <c r="B184" s="78" t="s">
        <v>552</v>
      </c>
      <c r="C184" s="78" t="s">
        <v>622</v>
      </c>
      <c r="D184" s="78" t="s">
        <v>713</v>
      </c>
      <c r="E184" s="208" t="s">
        <v>637</v>
      </c>
      <c r="F184" s="209">
        <v>182.11475409836066</v>
      </c>
      <c r="G184" s="209">
        <v>2039.8630025511738</v>
      </c>
      <c r="H184" s="209">
        <v>5840.5923100653454</v>
      </c>
      <c r="I184" s="173" t="s">
        <v>688</v>
      </c>
      <c r="J184" s="208" t="s">
        <v>714</v>
      </c>
      <c r="K184" s="173" t="s">
        <v>946</v>
      </c>
    </row>
    <row r="185" spans="1:11" ht="15">
      <c r="A185" s="199">
        <v>44012</v>
      </c>
      <c r="B185" s="78" t="s">
        <v>552</v>
      </c>
      <c r="C185" s="78" t="s">
        <v>622</v>
      </c>
      <c r="D185" s="78" t="s">
        <v>713</v>
      </c>
      <c r="E185" s="208" t="s">
        <v>637</v>
      </c>
      <c r="F185" s="209">
        <v>1296.344262295082</v>
      </c>
      <c r="G185" s="209">
        <v>26880.701372870939</v>
      </c>
      <c r="H185" s="209">
        <v>16415.065765487841</v>
      </c>
      <c r="I185" s="173" t="s">
        <v>688</v>
      </c>
      <c r="J185" s="208" t="s">
        <v>714</v>
      </c>
      <c r="K185" s="173" t="s">
        <v>947</v>
      </c>
    </row>
    <row r="186" spans="1:11" ht="15">
      <c r="A186" s="199">
        <v>44012</v>
      </c>
      <c r="B186" s="78" t="s">
        <v>552</v>
      </c>
      <c r="C186" s="78" t="s">
        <v>622</v>
      </c>
      <c r="D186" s="78" t="s">
        <v>713</v>
      </c>
      <c r="E186" s="208" t="s">
        <v>637</v>
      </c>
      <c r="F186" s="209">
        <v>32.459016393442624</v>
      </c>
      <c r="G186" s="209">
        <v>632.28878793716274</v>
      </c>
      <c r="H186" s="209">
        <v>613.28771349244187</v>
      </c>
      <c r="I186" s="173" t="s">
        <v>688</v>
      </c>
      <c r="J186" s="208" t="s">
        <v>714</v>
      </c>
      <c r="K186" s="173" t="s">
        <v>948</v>
      </c>
    </row>
    <row r="187" spans="1:11" ht="15">
      <c r="A187" s="199">
        <v>44012</v>
      </c>
      <c r="B187" s="78" t="s">
        <v>552</v>
      </c>
      <c r="C187" s="78" t="s">
        <v>622</v>
      </c>
      <c r="D187" s="78" t="s">
        <v>713</v>
      </c>
      <c r="E187" s="208" t="s">
        <v>637</v>
      </c>
      <c r="F187" s="209">
        <v>544.68852459016398</v>
      </c>
      <c r="G187" s="209">
        <v>2743.367981915123</v>
      </c>
      <c r="H187" s="209">
        <v>533.135148778641</v>
      </c>
      <c r="I187" s="173" t="s">
        <v>688</v>
      </c>
      <c r="J187" s="208" t="s">
        <v>714</v>
      </c>
      <c r="K187" s="173" t="s">
        <v>949</v>
      </c>
    </row>
    <row r="188" spans="1:11" ht="15">
      <c r="A188" s="199">
        <v>44012</v>
      </c>
      <c r="B188" s="78" t="s">
        <v>552</v>
      </c>
      <c r="C188" s="78" t="s">
        <v>622</v>
      </c>
      <c r="D188" s="78" t="s">
        <v>713</v>
      </c>
      <c r="E188" s="208" t="s">
        <v>637</v>
      </c>
      <c r="F188" s="209">
        <v>220.88524590163934</v>
      </c>
      <c r="G188" s="209">
        <v>419.06695716979215</v>
      </c>
      <c r="H188" s="209">
        <v>152.28426395939087</v>
      </c>
      <c r="I188" s="173" t="s">
        <v>688</v>
      </c>
      <c r="J188" s="208" t="s">
        <v>714</v>
      </c>
      <c r="K188" s="173" t="s">
        <v>950</v>
      </c>
    </row>
    <row r="189" spans="1:11" ht="15">
      <c r="A189" s="199">
        <v>44012</v>
      </c>
      <c r="B189" s="78" t="s">
        <v>552</v>
      </c>
      <c r="C189" s="78" t="s">
        <v>622</v>
      </c>
      <c r="D189" s="78" t="s">
        <v>713</v>
      </c>
      <c r="E189" s="208" t="s">
        <v>637</v>
      </c>
      <c r="F189" s="209">
        <v>3299.5081967213114</v>
      </c>
      <c r="G189" s="209">
        <v>1940.4750728365018</v>
      </c>
      <c r="H189" s="209">
        <v>2231.2589393386993</v>
      </c>
      <c r="I189" s="173" t="s">
        <v>688</v>
      </c>
      <c r="J189" s="208" t="s">
        <v>714</v>
      </c>
      <c r="K189" s="173" t="s">
        <v>951</v>
      </c>
    </row>
    <row r="190" spans="1:11" ht="15">
      <c r="A190" s="199">
        <v>44012</v>
      </c>
      <c r="B190" s="78" t="s">
        <v>552</v>
      </c>
      <c r="C190" s="78" t="s">
        <v>622</v>
      </c>
      <c r="D190" s="78" t="s">
        <v>713</v>
      </c>
      <c r="E190" s="208" t="s">
        <v>637</v>
      </c>
      <c r="F190" s="209">
        <v>1078.360655737705</v>
      </c>
      <c r="G190" s="209">
        <v>2175.3484589281206</v>
      </c>
      <c r="H190" s="209">
        <v>237.26056594778024</v>
      </c>
      <c r="I190" s="173" t="s">
        <v>688</v>
      </c>
      <c r="J190" s="208" t="s">
        <v>714</v>
      </c>
      <c r="K190" s="173" t="s">
        <v>964</v>
      </c>
    </row>
    <row r="191" spans="1:11" ht="15">
      <c r="A191" s="199">
        <v>44012</v>
      </c>
      <c r="B191" s="78" t="s">
        <v>552</v>
      </c>
      <c r="C191" s="78" t="s">
        <v>622</v>
      </c>
      <c r="D191" s="78" t="s">
        <v>713</v>
      </c>
      <c r="E191" s="208" t="s">
        <v>637</v>
      </c>
      <c r="F191" s="209">
        <v>71.459016393442624</v>
      </c>
      <c r="G191" s="209">
        <v>318.48808111161122</v>
      </c>
      <c r="H191" s="209">
        <v>0</v>
      </c>
      <c r="I191" s="173" t="s">
        <v>688</v>
      </c>
      <c r="J191" s="208" t="s">
        <v>714</v>
      </c>
      <c r="K191" s="173" t="s">
        <v>965</v>
      </c>
    </row>
    <row r="192" spans="1:11" ht="15">
      <c r="A192" s="199">
        <v>44012</v>
      </c>
      <c r="B192" s="78" t="s">
        <v>552</v>
      </c>
      <c r="C192" s="78" t="s">
        <v>622</v>
      </c>
      <c r="D192" s="78" t="s">
        <v>713</v>
      </c>
      <c r="E192" s="208" t="s">
        <v>637</v>
      </c>
      <c r="F192" s="209">
        <v>385.44262295081967</v>
      </c>
      <c r="G192" s="209">
        <v>1604.915182313086</v>
      </c>
      <c r="H192" s="209">
        <v>0</v>
      </c>
      <c r="I192" s="173" t="s">
        <v>688</v>
      </c>
      <c r="J192" s="208" t="s">
        <v>714</v>
      </c>
      <c r="K192" s="173" t="s">
        <v>966</v>
      </c>
    </row>
    <row r="193" spans="1:11" ht="15">
      <c r="A193" s="199">
        <v>44012</v>
      </c>
      <c r="B193" s="78" t="s">
        <v>552</v>
      </c>
      <c r="C193" s="78" t="s">
        <v>622</v>
      </c>
      <c r="D193" s="78" t="s">
        <v>713</v>
      </c>
      <c r="E193" s="208" t="s">
        <v>637</v>
      </c>
      <c r="F193" s="209">
        <v>7500.0819672131147</v>
      </c>
      <c r="G193" s="209">
        <v>18454.375086491189</v>
      </c>
      <c r="H193" s="209">
        <v>29740.339905207955</v>
      </c>
      <c r="I193" s="173" t="s">
        <v>688</v>
      </c>
      <c r="J193" s="208" t="s">
        <v>714</v>
      </c>
      <c r="K193" s="173" t="s">
        <v>967</v>
      </c>
    </row>
    <row r="194" spans="1:11" ht="15">
      <c r="A194" s="199">
        <v>44012</v>
      </c>
      <c r="B194" s="78" t="s">
        <v>552</v>
      </c>
      <c r="C194" s="78" t="s">
        <v>622</v>
      </c>
      <c r="D194" s="78" t="s">
        <v>713</v>
      </c>
      <c r="E194" s="208" t="s">
        <v>637</v>
      </c>
      <c r="F194" s="209">
        <v>221.09836065573771</v>
      </c>
      <c r="G194" s="209">
        <v>515.52892150484786</v>
      </c>
      <c r="H194" s="209">
        <v>0</v>
      </c>
      <c r="I194" s="173" t="s">
        <v>688</v>
      </c>
      <c r="J194" s="208" t="s">
        <v>714</v>
      </c>
      <c r="K194" s="173" t="s">
        <v>968</v>
      </c>
    </row>
    <row r="195" spans="1:11" ht="15">
      <c r="A195" s="199">
        <v>44012</v>
      </c>
      <c r="B195" s="78" t="s">
        <v>552</v>
      </c>
      <c r="C195" s="78" t="s">
        <v>622</v>
      </c>
      <c r="D195" s="78" t="s">
        <v>713</v>
      </c>
      <c r="E195" s="208" t="s">
        <v>637</v>
      </c>
      <c r="F195" s="209">
        <v>36875.983606557376</v>
      </c>
      <c r="G195" s="209">
        <v>5935.8576730846762</v>
      </c>
      <c r="H195" s="209">
        <v>277.37611128249711</v>
      </c>
      <c r="I195" s="173" t="s">
        <v>688</v>
      </c>
      <c r="J195" s="208" t="s">
        <v>714</v>
      </c>
      <c r="K195" s="173" t="s">
        <v>969</v>
      </c>
    </row>
    <row r="196" spans="1:11" ht="15">
      <c r="A196" s="199">
        <v>44012</v>
      </c>
      <c r="B196" s="78" t="s">
        <v>552</v>
      </c>
      <c r="C196" s="78" t="s">
        <v>622</v>
      </c>
      <c r="D196" s="78" t="s">
        <v>713</v>
      </c>
      <c r="E196" s="208" t="s">
        <v>637</v>
      </c>
      <c r="F196" s="209">
        <v>565.91803278688519</v>
      </c>
      <c r="G196" s="209">
        <v>955.39454465290191</v>
      </c>
      <c r="H196" s="209">
        <v>0</v>
      </c>
      <c r="I196" s="173" t="s">
        <v>688</v>
      </c>
      <c r="J196" s="208" t="s">
        <v>714</v>
      </c>
      <c r="K196" s="173" t="s">
        <v>970</v>
      </c>
    </row>
    <row r="197" spans="1:11" ht="15">
      <c r="A197" s="199">
        <v>44012</v>
      </c>
      <c r="B197" s="78" t="s">
        <v>552</v>
      </c>
      <c r="C197" s="78" t="s">
        <v>622</v>
      </c>
      <c r="D197" s="78" t="s">
        <v>713</v>
      </c>
      <c r="E197" s="208" t="s">
        <v>637</v>
      </c>
      <c r="F197" s="209">
        <v>125.52459016393442</v>
      </c>
      <c r="G197" s="209">
        <v>5230.2969044314295</v>
      </c>
      <c r="H197" s="209">
        <v>177.82763552738592</v>
      </c>
      <c r="I197" s="173" t="s">
        <v>688</v>
      </c>
      <c r="J197" s="208" t="s">
        <v>714</v>
      </c>
      <c r="K197" s="173" t="s">
        <v>971</v>
      </c>
    </row>
    <row r="198" spans="1:11" ht="15">
      <c r="A198" s="199">
        <v>44012</v>
      </c>
      <c r="B198" s="78" t="s">
        <v>552</v>
      </c>
      <c r="C198" s="78" t="s">
        <v>622</v>
      </c>
      <c r="D198" s="78" t="s">
        <v>713</v>
      </c>
      <c r="E198" s="208" t="s">
        <v>637</v>
      </c>
      <c r="F198" s="209">
        <v>478.50819672131149</v>
      </c>
      <c r="G198" s="209">
        <v>15994.177217634135</v>
      </c>
      <c r="H198" s="209">
        <v>0</v>
      </c>
      <c r="I198" s="173" t="s">
        <v>688</v>
      </c>
      <c r="J198" s="208" t="s">
        <v>714</v>
      </c>
      <c r="K198" s="173" t="s">
        <v>972</v>
      </c>
    </row>
    <row r="199" spans="1:11" ht="15">
      <c r="A199" s="199">
        <v>44012</v>
      </c>
      <c r="B199" s="78" t="s">
        <v>552</v>
      </c>
      <c r="C199" s="78" t="s">
        <v>622</v>
      </c>
      <c r="D199" s="78" t="s">
        <v>713</v>
      </c>
      <c r="E199" s="208" t="s">
        <v>637</v>
      </c>
      <c r="F199" s="209">
        <v>600.13114754098365</v>
      </c>
      <c r="G199" s="209">
        <v>14877.548243119671</v>
      </c>
      <c r="H199" s="209">
        <v>2877.4153742603135</v>
      </c>
      <c r="I199" s="173" t="s">
        <v>688</v>
      </c>
      <c r="J199" s="208" t="s">
        <v>714</v>
      </c>
      <c r="K199" s="173" t="s">
        <v>973</v>
      </c>
    </row>
    <row r="200" spans="1:11" ht="15">
      <c r="A200" s="199">
        <v>44012</v>
      </c>
      <c r="B200" s="78" t="s">
        <v>552</v>
      </c>
      <c r="C200" s="78" t="s">
        <v>622</v>
      </c>
      <c r="D200" s="78" t="s">
        <v>713</v>
      </c>
      <c r="E200" s="208" t="s">
        <v>637</v>
      </c>
      <c r="F200" s="209">
        <v>209.8360655737705</v>
      </c>
      <c r="G200" s="209">
        <v>5774.8171673922352</v>
      </c>
      <c r="H200" s="209">
        <v>11690.035617129877</v>
      </c>
      <c r="I200" s="173" t="s">
        <v>688</v>
      </c>
      <c r="J200" s="208" t="s">
        <v>714</v>
      </c>
      <c r="K200" s="173" t="s">
        <v>974</v>
      </c>
    </row>
    <row r="201" spans="1:11" ht="15">
      <c r="A201" s="199">
        <v>44012</v>
      </c>
      <c r="B201" s="78" t="s">
        <v>552</v>
      </c>
      <c r="C201" s="78" t="s">
        <v>622</v>
      </c>
      <c r="D201" s="78" t="s">
        <v>713</v>
      </c>
      <c r="E201" s="208" t="s">
        <v>637</v>
      </c>
      <c r="F201" s="209">
        <v>3653.5409836065573</v>
      </c>
      <c r="G201" s="209">
        <v>60032.977545162772</v>
      </c>
      <c r="H201" s="209">
        <v>0</v>
      </c>
      <c r="I201" s="173" t="s">
        <v>688</v>
      </c>
      <c r="J201" s="208" t="s">
        <v>714</v>
      </c>
      <c r="K201" s="173" t="s">
        <v>975</v>
      </c>
    </row>
    <row r="202" spans="1:11" ht="15">
      <c r="A202" s="199">
        <v>44012</v>
      </c>
      <c r="B202" s="78" t="s">
        <v>552</v>
      </c>
      <c r="C202" s="78" t="s">
        <v>622</v>
      </c>
      <c r="D202" s="78" t="s">
        <v>713</v>
      </c>
      <c r="E202" s="208" t="s">
        <v>637</v>
      </c>
      <c r="F202" s="209">
        <v>2658.7049180327867</v>
      </c>
      <c r="G202" s="209">
        <v>2345.3360961474009</v>
      </c>
      <c r="H202" s="209">
        <v>3528.2973890119752</v>
      </c>
      <c r="I202" s="173" t="s">
        <v>688</v>
      </c>
      <c r="J202" s="208" t="s">
        <v>714</v>
      </c>
      <c r="K202" s="173" t="s">
        <v>976</v>
      </c>
    </row>
    <row r="203" spans="1:11" ht="15">
      <c r="A203" s="199">
        <v>44012</v>
      </c>
      <c r="B203" s="78" t="s">
        <v>552</v>
      </c>
      <c r="C203" s="78" t="s">
        <v>622</v>
      </c>
      <c r="D203" s="78" t="s">
        <v>713</v>
      </c>
      <c r="E203" s="208" t="s">
        <v>637</v>
      </c>
      <c r="F203" s="209">
        <v>9175.2950819672133</v>
      </c>
      <c r="G203" s="209">
        <v>5648.0553102257991</v>
      </c>
      <c r="H203" s="209">
        <v>7239.0414224415963</v>
      </c>
      <c r="I203" s="173" t="s">
        <v>688</v>
      </c>
      <c r="J203" s="208" t="s">
        <v>714</v>
      </c>
      <c r="K203" s="173" t="s">
        <v>977</v>
      </c>
    </row>
    <row r="204" spans="1:11" ht="15">
      <c r="A204" s="199">
        <v>44012</v>
      </c>
      <c r="B204" s="78" t="s">
        <v>552</v>
      </c>
      <c r="C204" s="78" t="s">
        <v>622</v>
      </c>
      <c r="D204" s="78" t="s">
        <v>713</v>
      </c>
      <c r="E204" s="208" t="s">
        <v>637</v>
      </c>
      <c r="F204" s="209">
        <v>15879.344262295082</v>
      </c>
      <c r="G204" s="209">
        <v>5499.5431426105843</v>
      </c>
      <c r="H204" s="209">
        <v>7263.6508960372439</v>
      </c>
      <c r="I204" s="173" t="s">
        <v>688</v>
      </c>
      <c r="J204" s="208" t="s">
        <v>714</v>
      </c>
      <c r="K204" s="173" t="s">
        <v>978</v>
      </c>
    </row>
    <row r="205" spans="1:11" ht="15">
      <c r="A205" s="199">
        <v>44012</v>
      </c>
      <c r="B205" s="78" t="s">
        <v>552</v>
      </c>
      <c r="C205" s="78" t="s">
        <v>622</v>
      </c>
      <c r="D205" s="78" t="s">
        <v>713</v>
      </c>
      <c r="E205" s="208" t="s">
        <v>637</v>
      </c>
      <c r="F205" s="209">
        <v>210.67213114754099</v>
      </c>
      <c r="G205" s="209">
        <v>4683.3282224031609</v>
      </c>
      <c r="H205" s="209">
        <v>4047.3876097260004</v>
      </c>
      <c r="I205" s="173" t="s">
        <v>688</v>
      </c>
      <c r="J205" s="208" t="s">
        <v>714</v>
      </c>
      <c r="K205" s="173" t="s">
        <v>979</v>
      </c>
    </row>
    <row r="206" spans="1:11" ht="15">
      <c r="A206" s="199">
        <v>44012</v>
      </c>
      <c r="B206" s="78" t="s">
        <v>552</v>
      </c>
      <c r="C206" s="78" t="s">
        <v>622</v>
      </c>
      <c r="D206" s="78" t="s">
        <v>713</v>
      </c>
      <c r="E206" s="208" t="s">
        <v>637</v>
      </c>
      <c r="F206" s="209">
        <v>135.52459016393442</v>
      </c>
      <c r="G206" s="209">
        <v>1376.6754004570873</v>
      </c>
      <c r="H206" s="209">
        <v>0</v>
      </c>
      <c r="I206" s="173" t="s">
        <v>688</v>
      </c>
      <c r="J206" s="208" t="s">
        <v>714</v>
      </c>
      <c r="K206" s="173" t="s">
        <v>980</v>
      </c>
    </row>
    <row r="207" spans="1:11" ht="15">
      <c r="A207" s="199">
        <v>44012</v>
      </c>
      <c r="B207" s="78" t="s">
        <v>552</v>
      </c>
      <c r="C207" s="78" t="s">
        <v>622</v>
      </c>
      <c r="D207" s="78" t="s">
        <v>713</v>
      </c>
      <c r="E207" s="208" t="s">
        <v>637</v>
      </c>
      <c r="F207" s="209">
        <v>5890.2295081967213</v>
      </c>
      <c r="G207" s="209">
        <v>347.61362471305614</v>
      </c>
      <c r="H207" s="209">
        <v>0</v>
      </c>
      <c r="I207" s="173" t="s">
        <v>688</v>
      </c>
      <c r="J207" s="208" t="s">
        <v>714</v>
      </c>
      <c r="K207" s="173" t="s">
        <v>981</v>
      </c>
    </row>
    <row r="208" spans="1:11" ht="15">
      <c r="A208" s="199">
        <v>44012</v>
      </c>
      <c r="B208" s="78" t="s">
        <v>552</v>
      </c>
      <c r="C208" s="78" t="s">
        <v>622</v>
      </c>
      <c r="D208" s="78" t="s">
        <v>713</v>
      </c>
      <c r="E208" s="208" t="s">
        <v>637</v>
      </c>
      <c r="F208" s="209">
        <v>92863.590163934423</v>
      </c>
      <c r="G208" s="209">
        <v>18874.026436765227</v>
      </c>
      <c r="H208" s="209">
        <v>0</v>
      </c>
      <c r="I208" s="173" t="s">
        <v>688</v>
      </c>
      <c r="J208" s="208" t="s">
        <v>714</v>
      </c>
      <c r="K208" s="173" t="s">
        <v>982</v>
      </c>
    </row>
    <row r="209" spans="1:11" ht="15">
      <c r="A209" s="199">
        <v>44012</v>
      </c>
      <c r="B209" s="78" t="s">
        <v>552</v>
      </c>
      <c r="C209" s="78" t="s">
        <v>622</v>
      </c>
      <c r="D209" s="78" t="s">
        <v>713</v>
      </c>
      <c r="E209" s="208" t="s">
        <v>637</v>
      </c>
      <c r="F209" s="209">
        <v>511.47540983606558</v>
      </c>
      <c r="G209" s="209">
        <v>624.44364038606454</v>
      </c>
      <c r="H209" s="209">
        <v>0</v>
      </c>
      <c r="I209" s="173" t="s">
        <v>688</v>
      </c>
      <c r="J209" s="208" t="s">
        <v>714</v>
      </c>
      <c r="K209" s="173" t="s">
        <v>983</v>
      </c>
    </row>
    <row r="210" spans="1:11" ht="15">
      <c r="A210" s="199">
        <v>44012</v>
      </c>
      <c r="B210" s="78" t="s">
        <v>552</v>
      </c>
      <c r="C210" s="78" t="s">
        <v>622</v>
      </c>
      <c r="D210" s="78" t="s">
        <v>713</v>
      </c>
      <c r="E210" s="208" t="s">
        <v>637</v>
      </c>
      <c r="F210" s="209">
        <v>2264.9508196721313</v>
      </c>
      <c r="G210" s="209">
        <v>1794.6621200077057</v>
      </c>
      <c r="H210" s="209">
        <v>207.53288274392125</v>
      </c>
      <c r="I210" s="173" t="s">
        <v>688</v>
      </c>
      <c r="J210" s="208" t="s">
        <v>714</v>
      </c>
      <c r="K210" s="173" t="s">
        <v>984</v>
      </c>
    </row>
    <row r="211" spans="1:11" ht="15">
      <c r="A211" s="199">
        <v>44012</v>
      </c>
      <c r="B211" s="78" t="s">
        <v>552</v>
      </c>
      <c r="C211" s="78" t="s">
        <v>622</v>
      </c>
      <c r="D211" s="78" t="s">
        <v>713</v>
      </c>
      <c r="E211" s="208" t="s">
        <v>637</v>
      </c>
      <c r="F211" s="209">
        <v>22330.950819672133</v>
      </c>
      <c r="G211" s="209">
        <v>8920.0001655113811</v>
      </c>
      <c r="H211" s="209">
        <v>7926.2136466892898</v>
      </c>
      <c r="I211" s="173" t="s">
        <v>688</v>
      </c>
      <c r="J211" s="208" t="s">
        <v>714</v>
      </c>
      <c r="K211" s="173" t="s">
        <v>985</v>
      </c>
    </row>
    <row r="212" spans="1:11" ht="15">
      <c r="A212" s="199">
        <v>44012</v>
      </c>
      <c r="B212" s="78" t="s">
        <v>552</v>
      </c>
      <c r="C212" s="78" t="s">
        <v>622</v>
      </c>
      <c r="D212" s="78" t="s">
        <v>713</v>
      </c>
      <c r="E212" s="208" t="s">
        <v>637</v>
      </c>
      <c r="F212" s="209">
        <v>544.81967213114751</v>
      </c>
      <c r="G212" s="209">
        <v>1353.8932644683382</v>
      </c>
      <c r="H212" s="209">
        <v>380.29839863140478</v>
      </c>
      <c r="I212" s="173" t="s">
        <v>688</v>
      </c>
      <c r="J212" s="208" t="s">
        <v>714</v>
      </c>
      <c r="K212" s="173" t="s">
        <v>986</v>
      </c>
    </row>
    <row r="213" spans="1:11" ht="15">
      <c r="A213" s="199">
        <v>44012</v>
      </c>
      <c r="B213" s="78" t="s">
        <v>552</v>
      </c>
      <c r="C213" s="78" t="s">
        <v>622</v>
      </c>
      <c r="D213" s="78" t="s">
        <v>713</v>
      </c>
      <c r="E213" s="208" t="s">
        <v>637</v>
      </c>
      <c r="F213" s="209">
        <v>2510.7868852459014</v>
      </c>
      <c r="G213" s="209">
        <v>7964.9037712228128</v>
      </c>
      <c r="H213" s="209">
        <v>2499.0885380149762</v>
      </c>
      <c r="I213" s="173" t="s">
        <v>688</v>
      </c>
      <c r="J213" s="208" t="s">
        <v>714</v>
      </c>
      <c r="K213" s="173" t="s">
        <v>987</v>
      </c>
    </row>
    <row r="214" spans="1:11" ht="15">
      <c r="A214" s="199">
        <v>44012</v>
      </c>
      <c r="B214" s="78" t="s">
        <v>552</v>
      </c>
      <c r="C214" s="78" t="s">
        <v>622</v>
      </c>
      <c r="D214" s="78" t="s">
        <v>713</v>
      </c>
      <c r="E214" s="208" t="s">
        <v>637</v>
      </c>
      <c r="F214" s="209">
        <v>16533.540983606559</v>
      </c>
      <c r="G214" s="209">
        <v>13345.750610208283</v>
      </c>
      <c r="H214" s="209">
        <v>3000.4431107496425</v>
      </c>
      <c r="I214" s="173" t="s">
        <v>688</v>
      </c>
      <c r="J214" s="208" t="s">
        <v>714</v>
      </c>
      <c r="K214" s="173" t="s">
        <v>988</v>
      </c>
    </row>
    <row r="215" spans="1:11" ht="15">
      <c r="A215" s="199">
        <v>44012</v>
      </c>
      <c r="B215" s="78" t="s">
        <v>552</v>
      </c>
      <c r="C215" s="78" t="s">
        <v>622</v>
      </c>
      <c r="D215" s="78" t="s">
        <v>713</v>
      </c>
      <c r="E215" s="208" t="s">
        <v>637</v>
      </c>
      <c r="F215" s="209">
        <v>3904.4918032786886</v>
      </c>
      <c r="G215" s="209">
        <v>5273.38126420352</v>
      </c>
      <c r="H215" s="209">
        <v>0</v>
      </c>
      <c r="I215" s="173" t="s">
        <v>688</v>
      </c>
      <c r="J215" s="208" t="s">
        <v>714</v>
      </c>
      <c r="K215" s="173" t="s">
        <v>989</v>
      </c>
    </row>
    <row r="216" spans="1:11" ht="15">
      <c r="A216" s="199">
        <v>44012</v>
      </c>
      <c r="B216" s="78" t="s">
        <v>552</v>
      </c>
      <c r="C216" s="78" t="s">
        <v>622</v>
      </c>
      <c r="D216" s="78" t="s">
        <v>713</v>
      </c>
      <c r="E216" s="208" t="s">
        <v>637</v>
      </c>
      <c r="F216" s="209">
        <v>182.49180327868854</v>
      </c>
      <c r="G216" s="209">
        <v>370.26298379321742</v>
      </c>
      <c r="H216" s="209">
        <v>300.26362285105307</v>
      </c>
      <c r="I216" s="173" t="s">
        <v>688</v>
      </c>
      <c r="J216" s="208" t="s">
        <v>714</v>
      </c>
      <c r="K216" s="173" t="s">
        <v>990</v>
      </c>
    </row>
    <row r="217" spans="1:11" ht="15">
      <c r="A217" s="199">
        <v>44012</v>
      </c>
      <c r="B217" s="78" t="s">
        <v>552</v>
      </c>
      <c r="C217" s="78" t="s">
        <v>622</v>
      </c>
      <c r="D217" s="78" t="s">
        <v>713</v>
      </c>
      <c r="E217" s="208" t="s">
        <v>637</v>
      </c>
      <c r="F217" s="209">
        <v>408.03278688524591</v>
      </c>
      <c r="G217" s="209">
        <v>1012.6528853921034</v>
      </c>
      <c r="H217" s="209">
        <v>0</v>
      </c>
      <c r="I217" s="173" t="s">
        <v>688</v>
      </c>
      <c r="J217" s="208" t="s">
        <v>714</v>
      </c>
      <c r="K217" s="173" t="s">
        <v>991</v>
      </c>
    </row>
    <row r="218" spans="1:11" ht="15">
      <c r="A218" s="199">
        <v>44012</v>
      </c>
      <c r="B218" s="78" t="s">
        <v>552</v>
      </c>
      <c r="C218" s="78" t="s">
        <v>622</v>
      </c>
      <c r="D218" s="78" t="s">
        <v>713</v>
      </c>
      <c r="E218" s="208" t="s">
        <v>637</v>
      </c>
      <c r="F218" s="209">
        <v>24.131147540983605</v>
      </c>
      <c r="G218" s="209">
        <v>14.128971066311676</v>
      </c>
      <c r="H218" s="209">
        <v>0</v>
      </c>
      <c r="I218" s="173" t="s">
        <v>688</v>
      </c>
      <c r="J218" s="208" t="s">
        <v>714</v>
      </c>
      <c r="K218" s="173" t="s">
        <v>992</v>
      </c>
    </row>
    <row r="219" spans="1:11" ht="15">
      <c r="A219" s="199">
        <v>44012</v>
      </c>
      <c r="B219" s="78" t="s">
        <v>552</v>
      </c>
      <c r="C219" s="78" t="s">
        <v>622</v>
      </c>
      <c r="D219" s="78" t="s">
        <v>713</v>
      </c>
      <c r="E219" s="208" t="s">
        <v>637</v>
      </c>
      <c r="F219" s="209">
        <v>2055.4262295081967</v>
      </c>
      <c r="G219" s="209">
        <v>499.54093579215817</v>
      </c>
      <c r="H219" s="209">
        <v>0</v>
      </c>
      <c r="I219" s="173" t="s">
        <v>688</v>
      </c>
      <c r="J219" s="208" t="s">
        <v>714</v>
      </c>
      <c r="K219" s="173" t="s">
        <v>993</v>
      </c>
    </row>
    <row r="220" spans="1:11" ht="15">
      <c r="A220" s="199">
        <v>44012</v>
      </c>
      <c r="B220" s="78" t="s">
        <v>552</v>
      </c>
      <c r="C220" s="78" t="s">
        <v>622</v>
      </c>
      <c r="D220" s="78" t="s">
        <v>713</v>
      </c>
      <c r="E220" s="208" t="s">
        <v>637</v>
      </c>
      <c r="F220" s="209">
        <v>1566.049180327869</v>
      </c>
      <c r="G220" s="209">
        <v>869.05199218234577</v>
      </c>
      <c r="H220" s="209">
        <v>262.22060184535997</v>
      </c>
      <c r="I220" s="173" t="s">
        <v>688</v>
      </c>
      <c r="J220" s="208" t="s">
        <v>714</v>
      </c>
      <c r="K220" s="173" t="s">
        <v>994</v>
      </c>
    </row>
    <row r="221" spans="1:11" ht="15">
      <c r="A221" s="199">
        <v>44012</v>
      </c>
      <c r="B221" s="78" t="s">
        <v>552</v>
      </c>
      <c r="C221" s="78" t="s">
        <v>622</v>
      </c>
      <c r="D221" s="78" t="s">
        <v>713</v>
      </c>
      <c r="E221" s="208" t="s">
        <v>637</v>
      </c>
      <c r="F221" s="209">
        <v>21.639344262295083</v>
      </c>
      <c r="G221" s="209">
        <v>414.74163903162969</v>
      </c>
      <c r="H221" s="209">
        <v>0</v>
      </c>
      <c r="I221" s="173" t="s">
        <v>688</v>
      </c>
      <c r="J221" s="208" t="s">
        <v>714</v>
      </c>
      <c r="K221" s="173" t="s">
        <v>995</v>
      </c>
    </row>
    <row r="222" spans="1:11" ht="15">
      <c r="A222" s="199">
        <v>44012</v>
      </c>
      <c r="B222" s="78" t="s">
        <v>552</v>
      </c>
      <c r="C222" s="78" t="s">
        <v>622</v>
      </c>
      <c r="D222" s="78" t="s">
        <v>713</v>
      </c>
      <c r="E222" s="208" t="s">
        <v>637</v>
      </c>
      <c r="F222" s="209">
        <v>20.655737704918032</v>
      </c>
      <c r="G222" s="209">
        <v>377.04688155867592</v>
      </c>
      <c r="H222" s="209">
        <v>0</v>
      </c>
      <c r="I222" s="173" t="s">
        <v>688</v>
      </c>
      <c r="J222" s="208" t="s">
        <v>714</v>
      </c>
      <c r="K222" s="173" t="s">
        <v>996</v>
      </c>
    </row>
    <row r="223" spans="1:11" ht="15">
      <c r="A223" s="199">
        <v>44012</v>
      </c>
      <c r="B223" s="78" t="s">
        <v>552</v>
      </c>
      <c r="C223" s="78" t="s">
        <v>622</v>
      </c>
      <c r="D223" s="78" t="s">
        <v>713</v>
      </c>
      <c r="E223" s="208" t="s">
        <v>637</v>
      </c>
      <c r="F223" s="209">
        <v>86.590163934426229</v>
      </c>
      <c r="G223" s="209">
        <v>1564.2322547661533</v>
      </c>
      <c r="H223" s="209">
        <v>5110.3065316768098</v>
      </c>
      <c r="I223" s="173" t="s">
        <v>688</v>
      </c>
      <c r="J223" s="208" t="s">
        <v>714</v>
      </c>
      <c r="K223" s="173" t="s">
        <v>997</v>
      </c>
    </row>
    <row r="224" spans="1:11" ht="15">
      <c r="A224" s="199">
        <v>44012</v>
      </c>
      <c r="B224" s="78" t="s">
        <v>552</v>
      </c>
      <c r="C224" s="78" t="s">
        <v>622</v>
      </c>
      <c r="D224" s="78" t="s">
        <v>713</v>
      </c>
      <c r="E224" s="208" t="s">
        <v>637</v>
      </c>
      <c r="F224" s="209">
        <v>158.85245901639345</v>
      </c>
      <c r="G224" s="209">
        <v>3735.8405242664971</v>
      </c>
      <c r="H224" s="209">
        <v>0</v>
      </c>
      <c r="I224" s="173" t="s">
        <v>688</v>
      </c>
      <c r="J224" s="208" t="s">
        <v>714</v>
      </c>
      <c r="K224" s="173" t="s">
        <v>998</v>
      </c>
    </row>
    <row r="225" spans="1:11" ht="15">
      <c r="A225" s="199">
        <v>44012</v>
      </c>
      <c r="B225" s="78" t="s">
        <v>552</v>
      </c>
      <c r="C225" s="78" t="s">
        <v>622</v>
      </c>
      <c r="D225" s="78" t="s">
        <v>713</v>
      </c>
      <c r="E225" s="208" t="s">
        <v>637</v>
      </c>
      <c r="F225" s="209">
        <v>2173.1147540983607</v>
      </c>
      <c r="G225" s="209">
        <v>36140.940205795014</v>
      </c>
      <c r="H225" s="209">
        <v>4375.0736180834056</v>
      </c>
      <c r="I225" s="173" t="s">
        <v>688</v>
      </c>
      <c r="J225" s="208" t="s">
        <v>714</v>
      </c>
      <c r="K225" s="173" t="s">
        <v>999</v>
      </c>
    </row>
    <row r="226" spans="1:11" ht="15">
      <c r="A226" s="199">
        <v>44012</v>
      </c>
      <c r="B226" s="78" t="s">
        <v>552</v>
      </c>
      <c r="C226" s="78" t="s">
        <v>622</v>
      </c>
      <c r="D226" s="78" t="s">
        <v>713</v>
      </c>
      <c r="E226" s="208" t="s">
        <v>637</v>
      </c>
      <c r="F226" s="209">
        <v>208.32786885245901</v>
      </c>
      <c r="G226" s="209">
        <v>2917.3964875726238</v>
      </c>
      <c r="H226" s="209">
        <v>1693.288835291808</v>
      </c>
      <c r="I226" s="173" t="s">
        <v>688</v>
      </c>
      <c r="J226" s="208" t="s">
        <v>714</v>
      </c>
      <c r="K226" s="173" t="s">
        <v>1000</v>
      </c>
    </row>
    <row r="227" spans="1:11" ht="15">
      <c r="A227" s="199">
        <v>44012</v>
      </c>
      <c r="B227" s="78" t="s">
        <v>552</v>
      </c>
      <c r="C227" s="78" t="s">
        <v>622</v>
      </c>
      <c r="D227" s="78" t="s">
        <v>713</v>
      </c>
      <c r="E227" s="208" t="s">
        <v>637</v>
      </c>
      <c r="F227" s="209">
        <v>1857.016393442623</v>
      </c>
      <c r="G227" s="209">
        <v>5386.9436346391412</v>
      </c>
      <c r="H227" s="209">
        <v>4890.7984406988808</v>
      </c>
      <c r="I227" s="173" t="s">
        <v>688</v>
      </c>
      <c r="J227" s="208" t="s">
        <v>714</v>
      </c>
      <c r="K227" s="173" t="s">
        <v>1001</v>
      </c>
    </row>
    <row r="228" spans="1:11" ht="15">
      <c r="A228" s="199">
        <v>44012</v>
      </c>
      <c r="B228" s="78" t="s">
        <v>552</v>
      </c>
      <c r="C228" s="78" t="s">
        <v>622</v>
      </c>
      <c r="D228" s="78" t="s">
        <v>713</v>
      </c>
      <c r="E228" s="208" t="s">
        <v>637</v>
      </c>
      <c r="F228" s="209">
        <v>171.0655737704918</v>
      </c>
      <c r="G228" s="209">
        <v>699.06155046465028</v>
      </c>
      <c r="H228" s="209">
        <v>0</v>
      </c>
      <c r="I228" s="173" t="s">
        <v>688</v>
      </c>
      <c r="J228" s="208" t="s">
        <v>714</v>
      </c>
      <c r="K228" s="173" t="s">
        <v>1002</v>
      </c>
    </row>
    <row r="229" spans="1:11" ht="15">
      <c r="A229" s="199">
        <v>44012</v>
      </c>
      <c r="B229" s="78" t="s">
        <v>552</v>
      </c>
      <c r="C229" s="78" t="s">
        <v>622</v>
      </c>
      <c r="D229" s="78" t="s">
        <v>713</v>
      </c>
      <c r="E229" s="208" t="s">
        <v>637</v>
      </c>
      <c r="F229" s="209">
        <v>211.80327868852459</v>
      </c>
      <c r="G229" s="209">
        <v>1182.619327959424</v>
      </c>
      <c r="H229" s="209">
        <v>8148.4701461143677</v>
      </c>
      <c r="I229" s="173" t="s">
        <v>688</v>
      </c>
      <c r="J229" s="208" t="s">
        <v>714</v>
      </c>
      <c r="K229" s="173" t="s">
        <v>1003</v>
      </c>
    </row>
    <row r="230" spans="1:11" ht="15">
      <c r="A230" s="199">
        <v>44012</v>
      </c>
      <c r="B230" s="78" t="s">
        <v>552</v>
      </c>
      <c r="C230" s="78" t="s">
        <v>622</v>
      </c>
      <c r="D230" s="78" t="s">
        <v>713</v>
      </c>
      <c r="E230" s="208" t="s">
        <v>637</v>
      </c>
      <c r="F230" s="209">
        <v>1456.7377049180327</v>
      </c>
      <c r="G230" s="209">
        <v>3385.6973339334659</v>
      </c>
      <c r="H230" s="209">
        <v>0</v>
      </c>
      <c r="I230" s="173" t="s">
        <v>688</v>
      </c>
      <c r="J230" s="208" t="s">
        <v>714</v>
      </c>
      <c r="K230" s="173" t="s">
        <v>1004</v>
      </c>
    </row>
    <row r="231" spans="1:11" ht="15">
      <c r="A231" s="199">
        <v>44012</v>
      </c>
      <c r="B231" s="78" t="s">
        <v>552</v>
      </c>
      <c r="C231" s="78" t="s">
        <v>622</v>
      </c>
      <c r="D231" s="78" t="s">
        <v>713</v>
      </c>
      <c r="E231" s="208" t="s">
        <v>637</v>
      </c>
      <c r="F231" s="209">
        <v>135.63934426229508</v>
      </c>
      <c r="G231" s="209">
        <v>1101.3233094736415</v>
      </c>
      <c r="H231" s="209">
        <v>784.58086771180979</v>
      </c>
      <c r="I231" s="173" t="s">
        <v>688</v>
      </c>
      <c r="J231" s="208" t="s">
        <v>714</v>
      </c>
      <c r="K231" s="173" t="s">
        <v>1005</v>
      </c>
    </row>
    <row r="232" spans="1:11" ht="15">
      <c r="A232" s="199">
        <v>44012</v>
      </c>
      <c r="B232" s="78" t="s">
        <v>552</v>
      </c>
      <c r="C232" s="78" t="s">
        <v>622</v>
      </c>
      <c r="D232" s="78" t="s">
        <v>713</v>
      </c>
      <c r="E232" s="208" t="s">
        <v>637</v>
      </c>
      <c r="F232" s="209">
        <v>306.88524590163934</v>
      </c>
      <c r="G232" s="209">
        <v>1784.791894723727</v>
      </c>
      <c r="H232" s="209">
        <v>1257.228594665844</v>
      </c>
      <c r="I232" s="173" t="s">
        <v>688</v>
      </c>
      <c r="J232" s="208" t="s">
        <v>714</v>
      </c>
      <c r="K232" s="173" t="s">
        <v>1006</v>
      </c>
    </row>
    <row r="233" spans="1:11" ht="15">
      <c r="A233" s="199">
        <v>44012</v>
      </c>
      <c r="B233" s="78" t="s">
        <v>552</v>
      </c>
      <c r="C233" s="78" t="s">
        <v>622</v>
      </c>
      <c r="D233" s="78" t="s">
        <v>713</v>
      </c>
      <c r="E233" s="208" t="s">
        <v>637</v>
      </c>
      <c r="F233" s="209">
        <v>315.39344262295083</v>
      </c>
      <c r="G233" s="209">
        <v>2407.2035150939487</v>
      </c>
      <c r="H233" s="209">
        <v>188.35011358218583</v>
      </c>
      <c r="I233" s="173" t="s">
        <v>688</v>
      </c>
      <c r="J233" s="208" t="s">
        <v>714</v>
      </c>
      <c r="K233" s="173" t="s">
        <v>1007</v>
      </c>
    </row>
    <row r="234" spans="1:11" ht="15">
      <c r="A234" s="199">
        <v>44012</v>
      </c>
      <c r="B234" s="78" t="s">
        <v>552</v>
      </c>
      <c r="C234" s="78" t="s">
        <v>622</v>
      </c>
      <c r="D234" s="78" t="s">
        <v>713</v>
      </c>
      <c r="E234" s="208" t="s">
        <v>637</v>
      </c>
      <c r="F234" s="209">
        <v>3855.655737704918</v>
      </c>
      <c r="G234" s="209">
        <v>20736.693091784797</v>
      </c>
      <c r="H234" s="209">
        <v>13692.683063634069</v>
      </c>
      <c r="I234" s="173" t="s">
        <v>688</v>
      </c>
      <c r="J234" s="208" t="s">
        <v>714</v>
      </c>
      <c r="K234" s="173" t="s">
        <v>1008</v>
      </c>
    </row>
    <row r="235" spans="1:11" ht="15">
      <c r="A235" s="199">
        <v>44012</v>
      </c>
      <c r="B235" s="78" t="s">
        <v>552</v>
      </c>
      <c r="C235" s="78" t="s">
        <v>622</v>
      </c>
      <c r="D235" s="78" t="s">
        <v>713</v>
      </c>
      <c r="E235" s="208" t="s">
        <v>637</v>
      </c>
      <c r="F235" s="209">
        <v>6309.8360655737706</v>
      </c>
      <c r="G235" s="209">
        <v>30915.300010068611</v>
      </c>
      <c r="H235" s="209">
        <v>23250.082732703257</v>
      </c>
      <c r="I235" s="173" t="s">
        <v>688</v>
      </c>
      <c r="J235" s="208" t="s">
        <v>714</v>
      </c>
      <c r="K235" s="173" t="s">
        <v>1009</v>
      </c>
    </row>
    <row r="236" spans="1:11" ht="15">
      <c r="A236" s="199">
        <v>44012</v>
      </c>
      <c r="B236" s="78" t="s">
        <v>552</v>
      </c>
      <c r="C236" s="78" t="s">
        <v>622</v>
      </c>
      <c r="D236" s="78" t="s">
        <v>713</v>
      </c>
      <c r="E236" s="208" t="s">
        <v>637</v>
      </c>
      <c r="F236" s="209">
        <v>2299.8196721311474</v>
      </c>
      <c r="G236" s="209">
        <v>8420.6935202753757</v>
      </c>
      <c r="H236" s="209">
        <v>13363.995849342346</v>
      </c>
      <c r="I236" s="173" t="s">
        <v>688</v>
      </c>
      <c r="J236" s="208" t="s">
        <v>714</v>
      </c>
      <c r="K236" s="173" t="s">
        <v>1010</v>
      </c>
    </row>
    <row r="237" spans="1:11" ht="15">
      <c r="A237" s="199">
        <v>44012</v>
      </c>
      <c r="B237" s="78" t="s">
        <v>552</v>
      </c>
      <c r="C237" s="78" t="s">
        <v>622</v>
      </c>
      <c r="D237" s="78" t="s">
        <v>713</v>
      </c>
      <c r="E237" s="208" t="s">
        <v>637</v>
      </c>
      <c r="F237" s="209">
        <v>15038.311475409837</v>
      </c>
      <c r="G237" s="209">
        <v>33851.454408280719</v>
      </c>
      <c r="H237" s="209">
        <v>44852.533864318364</v>
      </c>
      <c r="I237" s="173" t="s">
        <v>688</v>
      </c>
      <c r="J237" s="208" t="s">
        <v>714</v>
      </c>
      <c r="K237" s="173" t="s">
        <v>1011</v>
      </c>
    </row>
    <row r="238" spans="1:11" ht="15">
      <c r="A238" s="199">
        <v>44012</v>
      </c>
      <c r="B238" s="78" t="s">
        <v>552</v>
      </c>
      <c r="C238" s="78" t="s">
        <v>622</v>
      </c>
      <c r="D238" s="78" t="s">
        <v>713</v>
      </c>
      <c r="E238" s="208" t="s">
        <v>637</v>
      </c>
      <c r="F238" s="209">
        <v>22627.245901639344</v>
      </c>
      <c r="G238" s="209">
        <v>68617.241412602874</v>
      </c>
      <c r="H238" s="209">
        <v>0</v>
      </c>
      <c r="I238" s="173" t="s">
        <v>688</v>
      </c>
      <c r="J238" s="208" t="s">
        <v>714</v>
      </c>
      <c r="K238" s="173" t="s">
        <v>1012</v>
      </c>
    </row>
    <row r="239" spans="1:11" ht="15">
      <c r="A239" s="199">
        <v>44012</v>
      </c>
      <c r="B239" s="78" t="s">
        <v>552</v>
      </c>
      <c r="C239" s="78" t="s">
        <v>622</v>
      </c>
      <c r="D239" s="78" t="s">
        <v>713</v>
      </c>
      <c r="E239" s="208" t="s">
        <v>637</v>
      </c>
      <c r="F239" s="209">
        <v>18.409836065573771</v>
      </c>
      <c r="G239" s="209">
        <v>144.48141376144386</v>
      </c>
      <c r="H239" s="209">
        <v>0</v>
      </c>
      <c r="I239" s="173" t="s">
        <v>688</v>
      </c>
      <c r="J239" s="208" t="s">
        <v>714</v>
      </c>
      <c r="K239" s="173" t="s">
        <v>1013</v>
      </c>
    </row>
    <row r="240" spans="1:11" ht="15">
      <c r="A240" s="199">
        <v>44012</v>
      </c>
      <c r="B240" s="78" t="s">
        <v>552</v>
      </c>
      <c r="C240" s="78" t="s">
        <v>622</v>
      </c>
      <c r="D240" s="78" t="s">
        <v>713</v>
      </c>
      <c r="E240" s="208" t="s">
        <v>637</v>
      </c>
      <c r="F240" s="209">
        <v>7039.3278688524588</v>
      </c>
      <c r="G240" s="209">
        <v>37475.397974416541</v>
      </c>
      <c r="H240" s="209">
        <v>0</v>
      </c>
      <c r="I240" s="173" t="s">
        <v>688</v>
      </c>
      <c r="J240" s="208" t="s">
        <v>714</v>
      </c>
      <c r="K240" s="173" t="s">
        <v>1014</v>
      </c>
    </row>
    <row r="241" spans="1:11" ht="15">
      <c r="A241" s="199">
        <v>44012</v>
      </c>
      <c r="B241" s="78" t="s">
        <v>552</v>
      </c>
      <c r="C241" s="78" t="s">
        <v>622</v>
      </c>
      <c r="D241" s="78" t="s">
        <v>713</v>
      </c>
      <c r="E241" s="208" t="s">
        <v>637</v>
      </c>
      <c r="F241" s="209">
        <v>10.770491803278688</v>
      </c>
      <c r="G241" s="209">
        <v>19.392141059833744</v>
      </c>
      <c r="H241" s="209">
        <v>0</v>
      </c>
      <c r="I241" s="173" t="s">
        <v>688</v>
      </c>
      <c r="J241" s="208" t="s">
        <v>714</v>
      </c>
      <c r="K241" s="173" t="s">
        <v>1015</v>
      </c>
    </row>
    <row r="242" spans="1:11" ht="15">
      <c r="A242" s="199">
        <v>44012</v>
      </c>
      <c r="B242" s="78" t="s">
        <v>552</v>
      </c>
      <c r="C242" s="78" t="s">
        <v>622</v>
      </c>
      <c r="D242" s="78" t="s">
        <v>713</v>
      </c>
      <c r="E242" s="208" t="s">
        <v>637</v>
      </c>
      <c r="F242" s="209">
        <v>5.3278688524590168</v>
      </c>
      <c r="G242" s="209">
        <v>175.21122240729869</v>
      </c>
      <c r="H242" s="209">
        <v>0</v>
      </c>
      <c r="I242" s="173" t="s">
        <v>688</v>
      </c>
      <c r="J242" s="208" t="s">
        <v>714</v>
      </c>
      <c r="K242" s="173" t="s">
        <v>1016</v>
      </c>
    </row>
    <row r="243" spans="1:11" ht="15">
      <c r="A243" s="199">
        <v>44012</v>
      </c>
      <c r="B243" s="78" t="s">
        <v>552</v>
      </c>
      <c r="C243" s="78" t="s">
        <v>622</v>
      </c>
      <c r="D243" s="78" t="s">
        <v>713</v>
      </c>
      <c r="E243" s="208" t="s">
        <v>637</v>
      </c>
      <c r="F243" s="209">
        <v>68.426229508196727</v>
      </c>
      <c r="G243" s="209">
        <v>1433.8979723476457</v>
      </c>
      <c r="H243" s="209">
        <v>1750.8147067896907</v>
      </c>
      <c r="I243" s="173" t="s">
        <v>688</v>
      </c>
      <c r="J243" s="208" t="s">
        <v>714</v>
      </c>
      <c r="K243" s="173" t="s">
        <v>1017</v>
      </c>
    </row>
    <row r="244" spans="1:11" ht="15">
      <c r="A244" s="199">
        <v>44012</v>
      </c>
      <c r="B244" s="78" t="s">
        <v>552</v>
      </c>
      <c r="C244" s="78" t="s">
        <v>622</v>
      </c>
      <c r="D244" s="78" t="s">
        <v>713</v>
      </c>
      <c r="E244" s="208" t="s">
        <v>637</v>
      </c>
      <c r="F244" s="209">
        <v>3023.5901639344261</v>
      </c>
      <c r="G244" s="209">
        <v>58526.062019873323</v>
      </c>
      <c r="H244" s="209">
        <v>5784.8500995596942</v>
      </c>
      <c r="I244" s="173" t="s">
        <v>688</v>
      </c>
      <c r="J244" s="208" t="s">
        <v>714</v>
      </c>
      <c r="K244" s="173" t="s">
        <v>1018</v>
      </c>
    </row>
    <row r="245" spans="1:11" ht="15">
      <c r="A245" s="199">
        <v>44012</v>
      </c>
      <c r="B245" s="78" t="s">
        <v>552</v>
      </c>
      <c r="C245" s="78" t="s">
        <v>622</v>
      </c>
      <c r="D245" s="78" t="s">
        <v>713</v>
      </c>
      <c r="E245" s="208" t="s">
        <v>637</v>
      </c>
      <c r="F245" s="209">
        <v>779.40983606557381</v>
      </c>
      <c r="G245" s="209">
        <v>1700.8648889211738</v>
      </c>
      <c r="H245" s="209">
        <v>0</v>
      </c>
      <c r="I245" s="173" t="s">
        <v>688</v>
      </c>
      <c r="J245" s="208" t="s">
        <v>714</v>
      </c>
      <c r="K245" s="173" t="s">
        <v>1045</v>
      </c>
    </row>
    <row r="246" spans="1:11" ht="15">
      <c r="A246" s="199">
        <v>44012</v>
      </c>
      <c r="B246" s="78" t="s">
        <v>552</v>
      </c>
      <c r="C246" s="78" t="s">
        <v>622</v>
      </c>
      <c r="D246" s="78" t="s">
        <v>713</v>
      </c>
      <c r="E246" s="208" t="s">
        <v>637</v>
      </c>
      <c r="F246" s="209">
        <v>14.442622950819672</v>
      </c>
      <c r="G246" s="209">
        <v>22.770872019703209</v>
      </c>
      <c r="H246" s="209">
        <v>0</v>
      </c>
      <c r="I246" s="173" t="s">
        <v>688</v>
      </c>
      <c r="J246" s="208" t="s">
        <v>714</v>
      </c>
      <c r="K246" s="173" t="s">
        <v>1046</v>
      </c>
    </row>
    <row r="247" spans="1:11" ht="15">
      <c r="A247" s="199">
        <v>44012</v>
      </c>
      <c r="B247" s="78" t="s">
        <v>552</v>
      </c>
      <c r="C247" s="78" t="s">
        <v>622</v>
      </c>
      <c r="D247" s="78" t="s">
        <v>713</v>
      </c>
      <c r="E247" s="208" t="s">
        <v>637</v>
      </c>
      <c r="F247" s="209">
        <v>1192.4754098360656</v>
      </c>
      <c r="G247" s="209">
        <v>1945.6914398892543</v>
      </c>
      <c r="H247" s="209">
        <v>170.28914378663376</v>
      </c>
      <c r="I247" s="173" t="s">
        <v>688</v>
      </c>
      <c r="J247" s="208" t="s">
        <v>714</v>
      </c>
      <c r="K247" s="173" t="s">
        <v>1047</v>
      </c>
    </row>
    <row r="248" spans="1:11" ht="15">
      <c r="A248" s="199">
        <v>44012</v>
      </c>
      <c r="B248" s="78" t="s">
        <v>552</v>
      </c>
      <c r="C248" s="78" t="s">
        <v>622</v>
      </c>
      <c r="D248" s="78" t="s">
        <v>713</v>
      </c>
      <c r="E248" s="208" t="s">
        <v>637</v>
      </c>
      <c r="F248" s="209">
        <v>529.22950819672133</v>
      </c>
      <c r="G248" s="209">
        <v>362.6867922377001</v>
      </c>
      <c r="H248" s="209">
        <v>0</v>
      </c>
      <c r="I248" s="173" t="s">
        <v>688</v>
      </c>
      <c r="J248" s="208" t="s">
        <v>714</v>
      </c>
      <c r="K248" s="173" t="s">
        <v>1048</v>
      </c>
    </row>
    <row r="249" spans="1:11" ht="15">
      <c r="A249" s="199">
        <v>44012</v>
      </c>
      <c r="B249" s="78" t="s">
        <v>552</v>
      </c>
      <c r="C249" s="78" t="s">
        <v>622</v>
      </c>
      <c r="D249" s="78" t="s">
        <v>713</v>
      </c>
      <c r="E249" s="208" t="s">
        <v>637</v>
      </c>
      <c r="F249" s="209">
        <v>291.91803278688525</v>
      </c>
      <c r="G249" s="209">
        <v>545.04433636142539</v>
      </c>
      <c r="H249" s="209">
        <v>0</v>
      </c>
      <c r="I249" s="173" t="s">
        <v>688</v>
      </c>
      <c r="J249" s="208" t="s">
        <v>714</v>
      </c>
      <c r="K249" s="173" t="s">
        <v>1049</v>
      </c>
    </row>
    <row r="250" spans="1:11" ht="15">
      <c r="A250" s="199">
        <v>44012</v>
      </c>
      <c r="B250" s="78" t="s">
        <v>552</v>
      </c>
      <c r="C250" s="78" t="s">
        <v>622</v>
      </c>
      <c r="D250" s="78" t="s">
        <v>713</v>
      </c>
      <c r="E250" s="208" t="s">
        <v>637</v>
      </c>
      <c r="F250" s="209">
        <v>1384.622950819672</v>
      </c>
      <c r="G250" s="209">
        <v>1648.3520813286152</v>
      </c>
      <c r="H250" s="209">
        <v>2892.2820203606584</v>
      </c>
      <c r="I250" s="173" t="s">
        <v>688</v>
      </c>
      <c r="J250" s="208" t="s">
        <v>714</v>
      </c>
      <c r="K250" s="173" t="s">
        <v>1050</v>
      </c>
    </row>
    <row r="251" spans="1:11" ht="15">
      <c r="A251" s="199">
        <v>44012</v>
      </c>
      <c r="B251" s="78" t="s">
        <v>552</v>
      </c>
      <c r="C251" s="78" t="s">
        <v>622</v>
      </c>
      <c r="D251" s="78" t="s">
        <v>713</v>
      </c>
      <c r="E251" s="208" t="s">
        <v>637</v>
      </c>
      <c r="F251" s="209">
        <v>295.62295081967216</v>
      </c>
      <c r="G251" s="209">
        <v>236.39301045434254</v>
      </c>
      <c r="H251" s="209">
        <v>696.35695655831955</v>
      </c>
      <c r="I251" s="173" t="s">
        <v>688</v>
      </c>
      <c r="J251" s="208" t="s">
        <v>714</v>
      </c>
      <c r="K251" s="173" t="s">
        <v>1051</v>
      </c>
    </row>
    <row r="252" spans="1:11" ht="15">
      <c r="A252" s="199">
        <v>44012</v>
      </c>
      <c r="B252" s="78" t="s">
        <v>552</v>
      </c>
      <c r="C252" s="78" t="s">
        <v>622</v>
      </c>
      <c r="D252" s="78" t="s">
        <v>713</v>
      </c>
      <c r="E252" s="208" t="s">
        <v>637</v>
      </c>
      <c r="F252" s="209">
        <v>2837.7377049180327</v>
      </c>
      <c r="G252" s="209">
        <v>2538.4600177373031</v>
      </c>
      <c r="H252" s="209">
        <v>1353.0583055220575</v>
      </c>
      <c r="I252" s="173" t="s">
        <v>688</v>
      </c>
      <c r="J252" s="208" t="s">
        <v>714</v>
      </c>
      <c r="K252" s="173" t="s">
        <v>1052</v>
      </c>
    </row>
    <row r="253" spans="1:11" ht="15">
      <c r="A253" s="199">
        <v>44012</v>
      </c>
      <c r="B253" s="78" t="s">
        <v>552</v>
      </c>
      <c r="C253" s="78" t="s">
        <v>622</v>
      </c>
      <c r="D253" s="78" t="s">
        <v>713</v>
      </c>
      <c r="E253" s="208" t="s">
        <v>637</v>
      </c>
      <c r="F253" s="209">
        <v>2609.622950819672</v>
      </c>
      <c r="G253" s="209">
        <v>1943.6738101685596</v>
      </c>
      <c r="H253" s="209">
        <v>0</v>
      </c>
      <c r="I253" s="173" t="s">
        <v>688</v>
      </c>
      <c r="J253" s="208" t="s">
        <v>714</v>
      </c>
      <c r="K253" s="173" t="s">
        <v>1053</v>
      </c>
    </row>
    <row r="254" spans="1:11" ht="15">
      <c r="A254" s="199">
        <v>44012</v>
      </c>
      <c r="B254" s="78" t="s">
        <v>552</v>
      </c>
      <c r="C254" s="78" t="s">
        <v>622</v>
      </c>
      <c r="D254" s="78" t="s">
        <v>713</v>
      </c>
      <c r="E254" s="208" t="s">
        <v>637</v>
      </c>
      <c r="F254" s="209">
        <v>2803.6065573770493</v>
      </c>
      <c r="G254" s="209">
        <v>376.18139495751188</v>
      </c>
      <c r="H254" s="209">
        <v>2102.6754914883472</v>
      </c>
      <c r="I254" s="173" t="s">
        <v>688</v>
      </c>
      <c r="J254" s="208" t="s">
        <v>714</v>
      </c>
      <c r="K254" s="173" t="s">
        <v>1054</v>
      </c>
    </row>
    <row r="255" spans="1:11" ht="15">
      <c r="A255" s="199">
        <v>44012</v>
      </c>
      <c r="B255" s="78" t="s">
        <v>552</v>
      </c>
      <c r="C255" s="78" t="s">
        <v>622</v>
      </c>
      <c r="D255" s="78" t="s">
        <v>713</v>
      </c>
      <c r="E255" s="208" t="s">
        <v>637</v>
      </c>
      <c r="F255" s="209">
        <v>238.36065573770492</v>
      </c>
      <c r="G255" s="209">
        <v>304.56944742645891</v>
      </c>
      <c r="H255" s="209">
        <v>3799.2540034214881</v>
      </c>
      <c r="I255" s="173" t="s">
        <v>688</v>
      </c>
      <c r="J255" s="208" t="s">
        <v>714</v>
      </c>
      <c r="K255" s="173" t="s">
        <v>1055</v>
      </c>
    </row>
    <row r="256" spans="1:11" ht="15">
      <c r="A256" s="199">
        <v>44012</v>
      </c>
      <c r="B256" s="78" t="s">
        <v>552</v>
      </c>
      <c r="C256" s="78" t="s">
        <v>622</v>
      </c>
      <c r="D256" s="78" t="s">
        <v>713</v>
      </c>
      <c r="E256" s="208" t="s">
        <v>637</v>
      </c>
      <c r="F256" s="209">
        <v>91.327868852459019</v>
      </c>
      <c r="G256" s="209">
        <v>2670.6733600695516</v>
      </c>
      <c r="H256" s="209">
        <v>3807.3870488263174</v>
      </c>
      <c r="I256" s="173" t="s">
        <v>688</v>
      </c>
      <c r="J256" s="208" t="s">
        <v>714</v>
      </c>
      <c r="K256" s="173" t="s">
        <v>1056</v>
      </c>
    </row>
    <row r="257" spans="1:11" ht="15">
      <c r="A257" s="199">
        <v>44012</v>
      </c>
      <c r="B257" s="78" t="s">
        <v>552</v>
      </c>
      <c r="C257" s="78" t="s">
        <v>622</v>
      </c>
      <c r="D257" s="78" t="s">
        <v>713</v>
      </c>
      <c r="E257" s="208" t="s">
        <v>637</v>
      </c>
      <c r="F257" s="209">
        <v>1796.8852459016393</v>
      </c>
      <c r="G257" s="209">
        <v>33404.42039523198</v>
      </c>
      <c r="H257" s="209">
        <v>6818.5068850436101</v>
      </c>
      <c r="I257" s="173" t="s">
        <v>688</v>
      </c>
      <c r="J257" s="208" t="s">
        <v>714</v>
      </c>
      <c r="K257" s="173" t="s">
        <v>1057</v>
      </c>
    </row>
    <row r="258" spans="1:11" ht="15">
      <c r="A258" s="199">
        <v>44012</v>
      </c>
      <c r="B258" s="78" t="s">
        <v>552</v>
      </c>
      <c r="C258" s="78" t="s">
        <v>622</v>
      </c>
      <c r="D258" s="78" t="s">
        <v>713</v>
      </c>
      <c r="E258" s="208" t="s">
        <v>637</v>
      </c>
      <c r="F258" s="209">
        <v>56.459016393442624</v>
      </c>
      <c r="G258" s="209">
        <v>1160.1430202241118</v>
      </c>
      <c r="H258" s="209">
        <v>0</v>
      </c>
      <c r="I258" s="173" t="s">
        <v>688</v>
      </c>
      <c r="J258" s="208" t="s">
        <v>714</v>
      </c>
      <c r="K258" s="173" t="s">
        <v>1058</v>
      </c>
    </row>
    <row r="259" spans="1:11" ht="15">
      <c r="A259" s="199">
        <v>44012</v>
      </c>
      <c r="B259" s="78" t="s">
        <v>552</v>
      </c>
      <c r="C259" s="78" t="s">
        <v>622</v>
      </c>
      <c r="D259" s="78" t="s">
        <v>713</v>
      </c>
      <c r="E259" s="208" t="s">
        <v>637</v>
      </c>
      <c r="F259" s="209">
        <v>1287.4754098360656</v>
      </c>
      <c r="G259" s="209">
        <v>12100.127995468665</v>
      </c>
      <c r="H259" s="209">
        <v>4193.6169616064171</v>
      </c>
      <c r="I259" s="173" t="s">
        <v>688</v>
      </c>
      <c r="J259" s="208" t="s">
        <v>714</v>
      </c>
      <c r="K259" s="173" t="s">
        <v>1059</v>
      </c>
    </row>
    <row r="260" spans="1:11" ht="15">
      <c r="A260" s="199">
        <v>44012</v>
      </c>
      <c r="B260" s="78" t="s">
        <v>552</v>
      </c>
      <c r="C260" s="78" t="s">
        <v>622</v>
      </c>
      <c r="D260" s="78" t="s">
        <v>713</v>
      </c>
      <c r="E260" s="208" t="s">
        <v>637</v>
      </c>
      <c r="F260" s="209">
        <v>194.78688524590163</v>
      </c>
      <c r="G260" s="209">
        <v>151.79591343203023</v>
      </c>
      <c r="H260" s="209">
        <v>546.87719101438711</v>
      </c>
      <c r="I260" s="173" t="s">
        <v>688</v>
      </c>
      <c r="J260" s="208" t="s">
        <v>714</v>
      </c>
      <c r="K260" s="173" t="s">
        <v>1060</v>
      </c>
    </row>
    <row r="261" spans="1:11" ht="15">
      <c r="A261" s="199">
        <v>44012</v>
      </c>
      <c r="B261" s="78" t="s">
        <v>552</v>
      </c>
      <c r="C261" s="78" t="s">
        <v>622</v>
      </c>
      <c r="D261" s="78" t="s">
        <v>713</v>
      </c>
      <c r="E261" s="208" t="s">
        <v>637</v>
      </c>
      <c r="F261" s="209">
        <v>23.754098360655739</v>
      </c>
      <c r="G261" s="209">
        <v>34.279935836754284</v>
      </c>
      <c r="H261" s="209">
        <v>0</v>
      </c>
      <c r="I261" s="173" t="s">
        <v>688</v>
      </c>
      <c r="J261" s="208" t="s">
        <v>714</v>
      </c>
      <c r="K261" s="173" t="s">
        <v>1061</v>
      </c>
    </row>
    <row r="262" spans="1:11" ht="15">
      <c r="A262" s="199">
        <v>44012</v>
      </c>
      <c r="B262" s="78" t="s">
        <v>552</v>
      </c>
      <c r="C262" s="78" t="s">
        <v>622</v>
      </c>
      <c r="D262" s="78" t="s">
        <v>713</v>
      </c>
      <c r="E262" s="208" t="s">
        <v>637</v>
      </c>
      <c r="F262" s="209">
        <v>412.52459016393442</v>
      </c>
      <c r="G262" s="209">
        <v>112.02867760543651</v>
      </c>
      <c r="H262" s="209">
        <v>896.17746865973027</v>
      </c>
      <c r="I262" s="173" t="s">
        <v>688</v>
      </c>
      <c r="J262" s="208" t="s">
        <v>714</v>
      </c>
      <c r="K262" s="173" t="s">
        <v>1062</v>
      </c>
    </row>
    <row r="263" spans="1:11" ht="15">
      <c r="A263" s="199">
        <v>44012</v>
      </c>
      <c r="B263" s="78" t="s">
        <v>552</v>
      </c>
      <c r="C263" s="78" t="s">
        <v>622</v>
      </c>
      <c r="D263" s="78" t="s">
        <v>713</v>
      </c>
      <c r="E263" s="208" t="s">
        <v>637</v>
      </c>
      <c r="F263" s="209">
        <v>924.57377049180332</v>
      </c>
      <c r="G263" s="209">
        <v>462.97547167295687</v>
      </c>
      <c r="H263" s="209">
        <v>4442.3254900860984</v>
      </c>
      <c r="I263" s="173" t="s">
        <v>688</v>
      </c>
      <c r="J263" s="208" t="s">
        <v>714</v>
      </c>
      <c r="K263" s="173" t="s">
        <v>1063</v>
      </c>
    </row>
    <row r="264" spans="1:11" ht="15">
      <c r="A264" s="199">
        <v>44012</v>
      </c>
      <c r="B264" s="78" t="s">
        <v>552</v>
      </c>
      <c r="C264" s="78" t="s">
        <v>622</v>
      </c>
      <c r="D264" s="78" t="s">
        <v>713</v>
      </c>
      <c r="E264" s="208" t="s">
        <v>637</v>
      </c>
      <c r="F264" s="209">
        <v>149.47540983606558</v>
      </c>
      <c r="G264" s="209">
        <v>2526.3197118998546</v>
      </c>
      <c r="H264" s="209">
        <v>116876.06921502089</v>
      </c>
      <c r="I264" s="173" t="s">
        <v>688</v>
      </c>
      <c r="J264" s="208" t="s">
        <v>714</v>
      </c>
      <c r="K264" s="173" t="s">
        <v>1064</v>
      </c>
    </row>
    <row r="265" spans="1:11" ht="15">
      <c r="A265" s="199">
        <v>44012</v>
      </c>
      <c r="B265" s="78" t="s">
        <v>552</v>
      </c>
      <c r="C265" s="78" t="s">
        <v>622</v>
      </c>
      <c r="D265" s="78" t="s">
        <v>713</v>
      </c>
      <c r="E265" s="208" t="s">
        <v>637</v>
      </c>
      <c r="F265" s="209">
        <v>3.557377049180328</v>
      </c>
      <c r="G265" s="209">
        <v>20.676509383345969</v>
      </c>
      <c r="H265" s="209">
        <v>0</v>
      </c>
      <c r="I265" s="173" t="s">
        <v>688</v>
      </c>
      <c r="J265" s="208" t="s">
        <v>714</v>
      </c>
      <c r="K265" s="173" t="s">
        <v>1065</v>
      </c>
    </row>
    <row r="266" spans="1:11" ht="15">
      <c r="A266" s="199">
        <v>44012</v>
      </c>
      <c r="B266" s="78" t="s">
        <v>552</v>
      </c>
      <c r="C266" s="78" t="s">
        <v>622</v>
      </c>
      <c r="D266" s="78" t="s">
        <v>713</v>
      </c>
      <c r="E266" s="208" t="s">
        <v>637</v>
      </c>
      <c r="F266" s="209">
        <v>18631.950819672133</v>
      </c>
      <c r="G266" s="209">
        <v>4721.0309795929061</v>
      </c>
      <c r="H266" s="209">
        <v>81445.24216843817</v>
      </c>
      <c r="I266" s="173" t="s">
        <v>688</v>
      </c>
      <c r="J266" s="208" t="s">
        <v>714</v>
      </c>
      <c r="K266" s="173" t="s">
        <v>1066</v>
      </c>
    </row>
    <row r="267" spans="1:11" ht="15">
      <c r="A267" s="199">
        <v>44012</v>
      </c>
      <c r="B267" s="78" t="s">
        <v>552</v>
      </c>
      <c r="C267" s="78" t="s">
        <v>622</v>
      </c>
      <c r="D267" s="78" t="s">
        <v>713</v>
      </c>
      <c r="E267" s="208" t="s">
        <v>637</v>
      </c>
      <c r="F267" s="209">
        <v>11848.524590163934</v>
      </c>
      <c r="G267" s="209">
        <v>15715.041858288238</v>
      </c>
      <c r="H267" s="209">
        <v>23271.029531368316</v>
      </c>
      <c r="I267" s="173" t="s">
        <v>688</v>
      </c>
      <c r="J267" s="208" t="s">
        <v>714</v>
      </c>
      <c r="K267" s="173" t="s">
        <v>1067</v>
      </c>
    </row>
    <row r="268" spans="1:11" ht="15">
      <c r="A268" s="199">
        <v>44012</v>
      </c>
      <c r="B268" s="78" t="s">
        <v>552</v>
      </c>
      <c r="C268" s="78" t="s">
        <v>622</v>
      </c>
      <c r="D268" s="78" t="s">
        <v>713</v>
      </c>
      <c r="E268" s="208" t="s">
        <v>637</v>
      </c>
      <c r="F268" s="209">
        <v>16693.213114754097</v>
      </c>
      <c r="G268" s="209">
        <v>8168.840919195045</v>
      </c>
      <c r="H268" s="209">
        <v>0</v>
      </c>
      <c r="I268" s="173" t="s">
        <v>688</v>
      </c>
      <c r="J268" s="208" t="s">
        <v>714</v>
      </c>
      <c r="K268" s="173" t="s">
        <v>1068</v>
      </c>
    </row>
    <row r="269" spans="1:11" ht="15">
      <c r="A269" s="199">
        <v>44012</v>
      </c>
      <c r="B269" s="78" t="s">
        <v>552</v>
      </c>
      <c r="C269" s="78" t="s">
        <v>622</v>
      </c>
      <c r="D269" s="78" t="s">
        <v>713</v>
      </c>
      <c r="E269" s="208" t="s">
        <v>637</v>
      </c>
      <c r="F269" s="209">
        <v>391.80327868852459</v>
      </c>
      <c r="G269" s="209">
        <v>193.52418328178726</v>
      </c>
      <c r="H269" s="209">
        <v>8341.7000869394506</v>
      </c>
      <c r="I269" s="173" t="s">
        <v>688</v>
      </c>
      <c r="J269" s="208" t="s">
        <v>714</v>
      </c>
      <c r="K269" s="173" t="s">
        <v>1069</v>
      </c>
    </row>
    <row r="270" spans="1:11" ht="15">
      <c r="A270" s="199">
        <v>44012</v>
      </c>
      <c r="B270" s="78" t="s">
        <v>552</v>
      </c>
      <c r="C270" s="78" t="s">
        <v>622</v>
      </c>
      <c r="D270" s="78" t="s">
        <v>713</v>
      </c>
      <c r="E270" s="208" t="s">
        <v>637</v>
      </c>
      <c r="F270" s="209">
        <v>2963.2622950819673</v>
      </c>
      <c r="G270" s="209">
        <v>1230.3175473787826</v>
      </c>
      <c r="H270" s="209">
        <v>403.84777182600891</v>
      </c>
      <c r="I270" s="173" t="s">
        <v>688</v>
      </c>
      <c r="J270" s="208" t="s">
        <v>714</v>
      </c>
      <c r="K270" s="173" t="s">
        <v>1070</v>
      </c>
    </row>
    <row r="271" spans="1:11" ht="15">
      <c r="A271" s="199">
        <v>44012</v>
      </c>
      <c r="B271" s="78" t="s">
        <v>552</v>
      </c>
      <c r="C271" s="78" t="s">
        <v>622</v>
      </c>
      <c r="D271" s="78" t="s">
        <v>713</v>
      </c>
      <c r="E271" s="208" t="s">
        <v>637</v>
      </c>
      <c r="F271" s="209">
        <v>560.8360655737705</v>
      </c>
      <c r="G271" s="209">
        <v>170.98888912898258</v>
      </c>
      <c r="H271" s="209">
        <v>249.60035897579718</v>
      </c>
      <c r="I271" s="173" t="s">
        <v>688</v>
      </c>
      <c r="J271" s="208" t="s">
        <v>714</v>
      </c>
      <c r="K271" s="173" t="s">
        <v>1071</v>
      </c>
    </row>
    <row r="272" spans="1:11" ht="15">
      <c r="A272" s="199">
        <v>44012</v>
      </c>
      <c r="B272" s="78" t="s">
        <v>552</v>
      </c>
      <c r="C272" s="78" t="s">
        <v>622</v>
      </c>
      <c r="D272" s="78" t="s">
        <v>713</v>
      </c>
      <c r="E272" s="208" t="s">
        <v>637</v>
      </c>
      <c r="F272" s="209">
        <v>1027.3934426229507</v>
      </c>
      <c r="G272" s="209">
        <v>147.83945579857632</v>
      </c>
      <c r="H272" s="209">
        <v>115.54533471688589</v>
      </c>
      <c r="I272" s="173" t="s">
        <v>688</v>
      </c>
      <c r="J272" s="208" t="s">
        <v>714</v>
      </c>
      <c r="K272" s="173" t="s">
        <v>1072</v>
      </c>
    </row>
    <row r="273" spans="1:11" ht="15">
      <c r="A273" s="199">
        <v>44012</v>
      </c>
      <c r="B273" s="78" t="s">
        <v>552</v>
      </c>
      <c r="C273" s="78" t="s">
        <v>622</v>
      </c>
      <c r="D273" s="78" t="s">
        <v>713</v>
      </c>
      <c r="E273" s="208" t="s">
        <v>637</v>
      </c>
      <c r="F273" s="209">
        <v>1519.967213114754</v>
      </c>
      <c r="G273" s="209">
        <v>2769.2953858645005</v>
      </c>
      <c r="H273" s="209">
        <v>0</v>
      </c>
      <c r="I273" s="173" t="s">
        <v>688</v>
      </c>
      <c r="J273" s="208" t="s">
        <v>714</v>
      </c>
      <c r="K273" s="173" t="s">
        <v>1073</v>
      </c>
    </row>
    <row r="274" spans="1:11" ht="15">
      <c r="A274" s="199">
        <v>44012</v>
      </c>
      <c r="B274" s="78" t="s">
        <v>552</v>
      </c>
      <c r="C274" s="78" t="s">
        <v>622</v>
      </c>
      <c r="D274" s="78" t="s">
        <v>713</v>
      </c>
      <c r="E274" s="208" t="s">
        <v>637</v>
      </c>
      <c r="F274" s="209">
        <v>678.42622950819668</v>
      </c>
      <c r="G274" s="209">
        <v>1024.5265799785479</v>
      </c>
      <c r="H274" s="209">
        <v>0</v>
      </c>
      <c r="I274" s="173" t="s">
        <v>688</v>
      </c>
      <c r="J274" s="208" t="s">
        <v>714</v>
      </c>
      <c r="K274" s="173" t="s">
        <v>1074</v>
      </c>
    </row>
    <row r="275" spans="1:11" ht="15">
      <c r="A275" s="199">
        <v>44012</v>
      </c>
      <c r="B275" s="78" t="s">
        <v>552</v>
      </c>
      <c r="C275" s="78" t="s">
        <v>622</v>
      </c>
      <c r="D275" s="78" t="s">
        <v>713</v>
      </c>
      <c r="E275" s="208" t="s">
        <v>637</v>
      </c>
      <c r="F275" s="209">
        <v>11435.901639344262</v>
      </c>
      <c r="G275" s="209">
        <v>78629.316387419851</v>
      </c>
      <c r="H275" s="209">
        <v>41084.779987099311</v>
      </c>
      <c r="I275" s="173" t="s">
        <v>688</v>
      </c>
      <c r="J275" s="208" t="s">
        <v>714</v>
      </c>
      <c r="K275" s="173" t="s">
        <v>1075</v>
      </c>
    </row>
    <row r="276" spans="1:11" ht="15">
      <c r="A276" s="199">
        <v>44012</v>
      </c>
      <c r="B276" s="78" t="s">
        <v>552</v>
      </c>
      <c r="C276" s="78" t="s">
        <v>622</v>
      </c>
      <c r="D276" s="78" t="s">
        <v>713</v>
      </c>
      <c r="E276" s="208" t="s">
        <v>637</v>
      </c>
      <c r="F276" s="209">
        <v>2009.950819672131</v>
      </c>
      <c r="G276" s="209">
        <v>14954.555401946689</v>
      </c>
      <c r="H276" s="209">
        <v>19018.526516532518</v>
      </c>
      <c r="I276" s="173" t="s">
        <v>688</v>
      </c>
      <c r="J276" s="208" t="s">
        <v>714</v>
      </c>
      <c r="K276" s="173" t="s">
        <v>1076</v>
      </c>
    </row>
    <row r="277" spans="1:11" ht="15">
      <c r="A277" s="199">
        <v>44012</v>
      </c>
      <c r="B277" s="78" t="s">
        <v>552</v>
      </c>
      <c r="C277" s="78" t="s">
        <v>622</v>
      </c>
      <c r="D277" s="78" t="s">
        <v>713</v>
      </c>
      <c r="E277" s="208" t="s">
        <v>637</v>
      </c>
      <c r="F277" s="209">
        <v>653.11475409836066</v>
      </c>
      <c r="G277" s="209">
        <v>4881.504057097749</v>
      </c>
      <c r="H277" s="209">
        <v>10204.64985837283</v>
      </c>
      <c r="I277" s="173" t="s">
        <v>688</v>
      </c>
      <c r="J277" s="208" t="s">
        <v>714</v>
      </c>
      <c r="K277" s="173" t="s">
        <v>1077</v>
      </c>
    </row>
    <row r="278" spans="1:11" ht="15">
      <c r="A278" s="199">
        <v>44012</v>
      </c>
      <c r="B278" s="78" t="s">
        <v>552</v>
      </c>
      <c r="C278" s="78" t="s">
        <v>622</v>
      </c>
      <c r="D278" s="78" t="s">
        <v>713</v>
      </c>
      <c r="E278" s="208" t="s">
        <v>637</v>
      </c>
      <c r="F278" s="209">
        <v>1481.8196721311476</v>
      </c>
      <c r="G278" s="209">
        <v>9097.7150693975418</v>
      </c>
      <c r="H278" s="209">
        <v>38877.875312000448</v>
      </c>
      <c r="I278" s="173" t="s">
        <v>688</v>
      </c>
      <c r="J278" s="208" t="s">
        <v>714</v>
      </c>
      <c r="K278" s="173" t="s">
        <v>1078</v>
      </c>
    </row>
    <row r="279" spans="1:11" ht="15">
      <c r="A279" s="199">
        <v>44012</v>
      </c>
      <c r="B279" s="78" t="s">
        <v>552</v>
      </c>
      <c r="C279" s="78" t="s">
        <v>622</v>
      </c>
      <c r="D279" s="78" t="s">
        <v>713</v>
      </c>
      <c r="E279" s="208" t="s">
        <v>637</v>
      </c>
      <c r="F279" s="209">
        <v>11564.360655737704</v>
      </c>
      <c r="G279" s="209">
        <v>53654.284331083451</v>
      </c>
      <c r="H279" s="209">
        <v>56751.151246599547</v>
      </c>
      <c r="I279" s="173" t="s">
        <v>688</v>
      </c>
      <c r="J279" s="208" t="s">
        <v>714</v>
      </c>
      <c r="K279" s="173" t="s">
        <v>1079</v>
      </c>
    </row>
    <row r="280" spans="1:11" ht="15">
      <c r="A280" s="199">
        <v>44012</v>
      </c>
      <c r="B280" s="78" t="s">
        <v>552</v>
      </c>
      <c r="C280" s="78" t="s">
        <v>622</v>
      </c>
      <c r="D280" s="78" t="s">
        <v>713</v>
      </c>
      <c r="E280" s="208" t="s">
        <v>637</v>
      </c>
      <c r="F280" s="209">
        <v>8805.2622950819677</v>
      </c>
      <c r="G280" s="209">
        <v>31242.276526302288</v>
      </c>
      <c r="H280" s="209">
        <v>59674.566003870212</v>
      </c>
      <c r="I280" s="173" t="s">
        <v>688</v>
      </c>
      <c r="J280" s="208" t="s">
        <v>714</v>
      </c>
      <c r="K280" s="173" t="s">
        <v>1080</v>
      </c>
    </row>
    <row r="281" spans="1:11" ht="15">
      <c r="A281" s="199">
        <v>44012</v>
      </c>
      <c r="B281" s="78" t="s">
        <v>552</v>
      </c>
      <c r="C281" s="78" t="s">
        <v>622</v>
      </c>
      <c r="D281" s="78" t="s">
        <v>713</v>
      </c>
      <c r="E281" s="208" t="s">
        <v>637</v>
      </c>
      <c r="F281" s="209">
        <v>4879.7540983606559</v>
      </c>
      <c r="G281" s="209">
        <v>28462.45562800765</v>
      </c>
      <c r="H281" s="209">
        <v>0</v>
      </c>
      <c r="I281" s="173" t="s">
        <v>688</v>
      </c>
      <c r="J281" s="208" t="s">
        <v>714</v>
      </c>
      <c r="K281" s="173" t="s">
        <v>1081</v>
      </c>
    </row>
    <row r="282" spans="1:11" ht="15">
      <c r="A282" s="199">
        <v>44012</v>
      </c>
      <c r="B282" s="78" t="s">
        <v>552</v>
      </c>
      <c r="C282" s="78" t="s">
        <v>622</v>
      </c>
      <c r="D282" s="78" t="s">
        <v>713</v>
      </c>
      <c r="E282" s="208" t="s">
        <v>637</v>
      </c>
      <c r="F282" s="209">
        <v>142.65573770491804</v>
      </c>
      <c r="G282" s="209">
        <v>316.48971507675361</v>
      </c>
      <c r="H282" s="209">
        <v>0</v>
      </c>
      <c r="I282" s="173" t="s">
        <v>688</v>
      </c>
      <c r="J282" s="208" t="s">
        <v>714</v>
      </c>
      <c r="K282" s="173" t="s">
        <v>1082</v>
      </c>
    </row>
    <row r="283" spans="1:11" ht="15">
      <c r="A283" s="199">
        <v>44012</v>
      </c>
      <c r="B283" s="78" t="s">
        <v>552</v>
      </c>
      <c r="C283" s="78" t="s">
        <v>622</v>
      </c>
      <c r="D283" s="78" t="s">
        <v>713</v>
      </c>
      <c r="E283" s="208" t="s">
        <v>637</v>
      </c>
      <c r="F283" s="209">
        <v>2272.2622950819673</v>
      </c>
      <c r="G283" s="209">
        <v>6260.9890132625187</v>
      </c>
      <c r="H283" s="209">
        <v>0</v>
      </c>
      <c r="I283" s="173" t="s">
        <v>688</v>
      </c>
      <c r="J283" s="208" t="s">
        <v>714</v>
      </c>
      <c r="K283" s="173" t="s">
        <v>1083</v>
      </c>
    </row>
    <row r="284" spans="1:11" ht="15">
      <c r="A284" s="199">
        <v>44012</v>
      </c>
      <c r="B284" s="78" t="s">
        <v>552</v>
      </c>
      <c r="C284" s="78" t="s">
        <v>622</v>
      </c>
      <c r="D284" s="78" t="s">
        <v>713</v>
      </c>
      <c r="E284" s="208" t="s">
        <v>637</v>
      </c>
      <c r="F284" s="209">
        <v>690.91803278688519</v>
      </c>
      <c r="G284" s="209">
        <v>2044.9243406095511</v>
      </c>
      <c r="H284" s="209">
        <v>0</v>
      </c>
      <c r="I284" s="173" t="s">
        <v>688</v>
      </c>
      <c r="J284" s="208" t="s">
        <v>714</v>
      </c>
      <c r="K284" s="173" t="s">
        <v>1084</v>
      </c>
    </row>
    <row r="285" spans="1:11" ht="15">
      <c r="A285" s="199">
        <v>44012</v>
      </c>
      <c r="B285" s="78" t="s">
        <v>552</v>
      </c>
      <c r="C285" s="78" t="s">
        <v>622</v>
      </c>
      <c r="D285" s="78" t="s">
        <v>713</v>
      </c>
      <c r="E285" s="208" t="s">
        <v>637</v>
      </c>
      <c r="F285" s="209">
        <v>7392.7868852459014</v>
      </c>
      <c r="G285" s="209">
        <v>38345.884904304534</v>
      </c>
      <c r="H285" s="209">
        <v>86486.52438511372</v>
      </c>
      <c r="I285" s="173" t="s">
        <v>688</v>
      </c>
      <c r="J285" s="208" t="s">
        <v>714</v>
      </c>
      <c r="K285" s="173" t="s">
        <v>1085</v>
      </c>
    </row>
    <row r="286" spans="1:11" ht="15">
      <c r="A286" s="199">
        <v>44012</v>
      </c>
      <c r="B286" s="78" t="s">
        <v>552</v>
      </c>
      <c r="C286" s="78" t="s">
        <v>622</v>
      </c>
      <c r="D286" s="78" t="s">
        <v>713</v>
      </c>
      <c r="E286" s="208" t="s">
        <v>637</v>
      </c>
      <c r="F286" s="209">
        <v>1548.2786885245901</v>
      </c>
      <c r="G286" s="209">
        <v>12034.953245333385</v>
      </c>
      <c r="H286" s="209">
        <v>71916.100625403153</v>
      </c>
      <c r="I286" s="173" t="s">
        <v>688</v>
      </c>
      <c r="J286" s="208" t="s">
        <v>714</v>
      </c>
      <c r="K286" s="173" t="s">
        <v>1086</v>
      </c>
    </row>
    <row r="287" spans="1:11" ht="15">
      <c r="A287" s="199">
        <v>44012</v>
      </c>
      <c r="B287" s="78" t="s">
        <v>552</v>
      </c>
      <c r="C287" s="78" t="s">
        <v>622</v>
      </c>
      <c r="D287" s="78" t="s">
        <v>713</v>
      </c>
      <c r="E287" s="208" t="s">
        <v>637</v>
      </c>
      <c r="F287" s="209">
        <v>1141.1475409836066</v>
      </c>
      <c r="G287" s="209">
        <v>4969.8360563786937</v>
      </c>
      <c r="H287" s="209">
        <v>570.85565246655642</v>
      </c>
      <c r="I287" s="173" t="s">
        <v>688</v>
      </c>
      <c r="J287" s="208" t="s">
        <v>714</v>
      </c>
      <c r="K287" s="173" t="s">
        <v>1087</v>
      </c>
    </row>
    <row r="288" spans="1:11" ht="15">
      <c r="A288" s="199">
        <v>44012</v>
      </c>
      <c r="B288" s="78" t="s">
        <v>552</v>
      </c>
      <c r="C288" s="78" t="s">
        <v>622</v>
      </c>
      <c r="D288" s="78" t="s">
        <v>713</v>
      </c>
      <c r="E288" s="208" t="s">
        <v>637</v>
      </c>
      <c r="F288" s="209">
        <v>873.91803278688519</v>
      </c>
      <c r="G288" s="209">
        <v>2899.6953211311602</v>
      </c>
      <c r="H288" s="209">
        <v>4452.98258406484</v>
      </c>
      <c r="I288" s="173" t="s">
        <v>688</v>
      </c>
      <c r="J288" s="208" t="s">
        <v>714</v>
      </c>
      <c r="K288" s="173" t="s">
        <v>1088</v>
      </c>
    </row>
    <row r="289" spans="1:11" ht="15">
      <c r="A289" s="199">
        <v>44012</v>
      </c>
      <c r="B289" s="78" t="s">
        <v>552</v>
      </c>
      <c r="C289" s="78" t="s">
        <v>622</v>
      </c>
      <c r="D289" s="78" t="s">
        <v>713</v>
      </c>
      <c r="E289" s="208" t="s">
        <v>637</v>
      </c>
      <c r="F289" s="209">
        <v>464.21311475409834</v>
      </c>
      <c r="G289" s="209">
        <v>928.93037809695943</v>
      </c>
      <c r="H289" s="209">
        <v>2396.5841209299715</v>
      </c>
      <c r="I289" s="173" t="s">
        <v>688</v>
      </c>
      <c r="J289" s="208" t="s">
        <v>714</v>
      </c>
      <c r="K289" s="173" t="s">
        <v>1089</v>
      </c>
    </row>
    <row r="290" spans="1:11" ht="15">
      <c r="A290" s="199">
        <v>44012</v>
      </c>
      <c r="B290" s="78" t="s">
        <v>552</v>
      </c>
      <c r="C290" s="78" t="s">
        <v>622</v>
      </c>
      <c r="D290" s="78" t="s">
        <v>713</v>
      </c>
      <c r="E290" s="208" t="s">
        <v>637</v>
      </c>
      <c r="F290" s="209">
        <v>352.50819672131149</v>
      </c>
      <c r="G290" s="209">
        <v>675.05605548677124</v>
      </c>
      <c r="H290" s="209">
        <v>36.724906750427685</v>
      </c>
      <c r="I290" s="173" t="s">
        <v>688</v>
      </c>
      <c r="J290" s="208" t="s">
        <v>714</v>
      </c>
      <c r="K290" s="173" t="s">
        <v>1090</v>
      </c>
    </row>
    <row r="291" spans="1:11" ht="15">
      <c r="A291" s="199">
        <v>44012</v>
      </c>
      <c r="B291" s="78" t="s">
        <v>552</v>
      </c>
      <c r="C291" s="78" t="s">
        <v>622</v>
      </c>
      <c r="D291" s="78" t="s">
        <v>713</v>
      </c>
      <c r="E291" s="208" t="s">
        <v>637</v>
      </c>
      <c r="F291" s="209">
        <v>1527.1311475409836</v>
      </c>
      <c r="G291" s="209">
        <v>7828.3503986295655</v>
      </c>
      <c r="H291" s="209">
        <v>6105.3930504529262</v>
      </c>
      <c r="I291" s="173" t="s">
        <v>688</v>
      </c>
      <c r="J291" s="208" t="s">
        <v>714</v>
      </c>
      <c r="K291" s="173" t="s">
        <v>1091</v>
      </c>
    </row>
    <row r="292" spans="1:11" ht="15">
      <c r="A292" s="199">
        <v>44012</v>
      </c>
      <c r="B292" s="78" t="s">
        <v>552</v>
      </c>
      <c r="C292" s="78" t="s">
        <v>622</v>
      </c>
      <c r="D292" s="78" t="s">
        <v>713</v>
      </c>
      <c r="E292" s="208" t="s">
        <v>637</v>
      </c>
      <c r="F292" s="209">
        <v>4251.6557377049185</v>
      </c>
      <c r="G292" s="209">
        <v>15653.031180045582</v>
      </c>
      <c r="H292" s="209">
        <v>17472.221443194885</v>
      </c>
      <c r="I292" s="173" t="s">
        <v>688</v>
      </c>
      <c r="J292" s="208" t="s">
        <v>714</v>
      </c>
      <c r="K292" s="173" t="s">
        <v>1092</v>
      </c>
    </row>
    <row r="293" spans="1:11" ht="15">
      <c r="A293" s="199">
        <v>44012</v>
      </c>
      <c r="B293" s="78" t="s">
        <v>552</v>
      </c>
      <c r="C293" s="78" t="s">
        <v>622</v>
      </c>
      <c r="D293" s="78" t="s">
        <v>713</v>
      </c>
      <c r="E293" s="208" t="s">
        <v>637</v>
      </c>
      <c r="F293" s="209">
        <v>661.08196721311481</v>
      </c>
      <c r="G293" s="209">
        <v>1738.8479580263136</v>
      </c>
      <c r="H293" s="209">
        <v>12022.952015032111</v>
      </c>
      <c r="I293" s="173" t="s">
        <v>688</v>
      </c>
      <c r="J293" s="208" t="s">
        <v>714</v>
      </c>
      <c r="K293" s="173" t="s">
        <v>1093</v>
      </c>
    </row>
    <row r="294" spans="1:11" ht="15">
      <c r="A294" s="199">
        <v>44012</v>
      </c>
      <c r="B294" s="78" t="s">
        <v>552</v>
      </c>
      <c r="C294" s="78" t="s">
        <v>622</v>
      </c>
      <c r="D294" s="78" t="s">
        <v>713</v>
      </c>
      <c r="E294" s="208" t="s">
        <v>637</v>
      </c>
      <c r="F294" s="209">
        <v>4451.1967213114758</v>
      </c>
      <c r="G294" s="209">
        <v>7849.8892223125895</v>
      </c>
      <c r="H294" s="209">
        <v>10156.544297052473</v>
      </c>
      <c r="I294" s="173" t="s">
        <v>688</v>
      </c>
      <c r="J294" s="208" t="s">
        <v>714</v>
      </c>
      <c r="K294" s="173" t="s">
        <v>1094</v>
      </c>
    </row>
    <row r="295" spans="1:11" ht="15">
      <c r="A295" s="199">
        <v>44012</v>
      </c>
      <c r="B295" s="78" t="s">
        <v>552</v>
      </c>
      <c r="C295" s="78" t="s">
        <v>622</v>
      </c>
      <c r="D295" s="78" t="s">
        <v>713</v>
      </c>
      <c r="E295" s="208" t="s">
        <v>637</v>
      </c>
      <c r="F295" s="209">
        <v>39.180327868852459</v>
      </c>
      <c r="G295" s="209">
        <v>19.031050394997511</v>
      </c>
      <c r="H295" s="209">
        <v>260.81835263763077</v>
      </c>
      <c r="I295" s="173" t="s">
        <v>688</v>
      </c>
      <c r="J295" s="208" t="s">
        <v>714</v>
      </c>
      <c r="K295" s="173" t="s">
        <v>1095</v>
      </c>
    </row>
    <row r="296" spans="1:11" ht="15">
      <c r="A296" s="199">
        <v>44012</v>
      </c>
      <c r="B296" s="78" t="s">
        <v>552</v>
      </c>
      <c r="C296" s="78" t="s">
        <v>622</v>
      </c>
      <c r="D296" s="78" t="s">
        <v>713</v>
      </c>
      <c r="E296" s="208" t="s">
        <v>637</v>
      </c>
      <c r="F296" s="209">
        <v>4867.3442622950815</v>
      </c>
      <c r="G296" s="209">
        <v>2782.8406074819418</v>
      </c>
      <c r="H296" s="209">
        <v>6669.0972319600642</v>
      </c>
      <c r="I296" s="173" t="s">
        <v>688</v>
      </c>
      <c r="J296" s="208" t="s">
        <v>714</v>
      </c>
      <c r="K296" s="173" t="s">
        <v>1096</v>
      </c>
    </row>
    <row r="297" spans="1:11" ht="15">
      <c r="A297" s="199">
        <v>44012</v>
      </c>
      <c r="B297" s="78" t="s">
        <v>552</v>
      </c>
      <c r="C297" s="78" t="s">
        <v>622</v>
      </c>
      <c r="D297" s="78" t="s">
        <v>713</v>
      </c>
      <c r="E297" s="208" t="s">
        <v>637</v>
      </c>
      <c r="F297" s="209">
        <v>1076.7540983606557</v>
      </c>
      <c r="G297" s="209">
        <v>1451.9863894473619</v>
      </c>
      <c r="H297" s="209">
        <v>7656.2806742014191</v>
      </c>
      <c r="I297" s="173" t="s">
        <v>688</v>
      </c>
      <c r="J297" s="208" t="s">
        <v>714</v>
      </c>
      <c r="K297" s="173" t="s">
        <v>1097</v>
      </c>
    </row>
    <row r="298" spans="1:11" ht="15">
      <c r="A298" s="199">
        <v>44012</v>
      </c>
      <c r="B298" s="78" t="s">
        <v>552</v>
      </c>
      <c r="C298" s="78" t="s">
        <v>622</v>
      </c>
      <c r="D298" s="78" t="s">
        <v>713</v>
      </c>
      <c r="E298" s="208" t="s">
        <v>637</v>
      </c>
      <c r="F298" s="209">
        <v>310.49180327868851</v>
      </c>
      <c r="G298" s="209">
        <v>595.09939188359772</v>
      </c>
      <c r="H298" s="209">
        <v>10134.910396275627</v>
      </c>
      <c r="I298" s="173" t="s">
        <v>688</v>
      </c>
      <c r="J298" s="208" t="s">
        <v>714</v>
      </c>
      <c r="K298" s="173" t="s">
        <v>1098</v>
      </c>
    </row>
    <row r="299" spans="1:11" ht="15">
      <c r="A299" s="199">
        <v>44012</v>
      </c>
      <c r="B299" s="78" t="s">
        <v>552</v>
      </c>
      <c r="C299" s="78" t="s">
        <v>622</v>
      </c>
      <c r="D299" s="78" t="s">
        <v>713</v>
      </c>
      <c r="E299" s="208" t="s">
        <v>637</v>
      </c>
      <c r="F299" s="209">
        <v>1.8032786885245902</v>
      </c>
      <c r="G299" s="209">
        <v>7.219974281370269</v>
      </c>
      <c r="H299" s="209">
        <v>0</v>
      </c>
      <c r="I299" s="173" t="s">
        <v>688</v>
      </c>
      <c r="J299" s="208" t="s">
        <v>714</v>
      </c>
      <c r="K299" s="173" t="s">
        <v>1099</v>
      </c>
    </row>
    <row r="300" spans="1:11" ht="15">
      <c r="A300" s="199">
        <v>44012</v>
      </c>
      <c r="B300" s="78" t="s">
        <v>552</v>
      </c>
      <c r="C300" s="78" t="s">
        <v>622</v>
      </c>
      <c r="D300" s="78" t="s">
        <v>713</v>
      </c>
      <c r="E300" s="208" t="s">
        <v>637</v>
      </c>
      <c r="F300" s="209">
        <v>1441.7213114754099</v>
      </c>
      <c r="G300" s="209">
        <v>4426.29428751258</v>
      </c>
      <c r="H300" s="209">
        <v>648.20932776172981</v>
      </c>
      <c r="I300" s="173" t="s">
        <v>688</v>
      </c>
      <c r="J300" s="208" t="s">
        <v>714</v>
      </c>
      <c r="K300" s="173" t="s">
        <v>1100</v>
      </c>
    </row>
    <row r="301" spans="1:11" ht="15">
      <c r="A301" s="199">
        <v>44012</v>
      </c>
      <c r="B301" s="78" t="s">
        <v>552</v>
      </c>
      <c r="C301" s="78" t="s">
        <v>622</v>
      </c>
      <c r="D301" s="78" t="s">
        <v>713</v>
      </c>
      <c r="E301" s="208" t="s">
        <v>637</v>
      </c>
      <c r="F301" s="209">
        <v>142.08196721311475</v>
      </c>
      <c r="G301" s="209">
        <v>3314.0434108769482</v>
      </c>
      <c r="H301" s="209">
        <v>1896.4018285329669</v>
      </c>
      <c r="I301" s="173" t="s">
        <v>688</v>
      </c>
      <c r="J301" s="208" t="s">
        <v>714</v>
      </c>
      <c r="K301" s="173" t="s">
        <v>1101</v>
      </c>
    </row>
    <row r="302" spans="1:11" ht="15">
      <c r="A302" s="199">
        <v>44012</v>
      </c>
      <c r="B302" s="78" t="s">
        <v>552</v>
      </c>
      <c r="C302" s="78" t="s">
        <v>622</v>
      </c>
      <c r="D302" s="78" t="s">
        <v>713</v>
      </c>
      <c r="E302" s="208" t="s">
        <v>637</v>
      </c>
      <c r="F302" s="209">
        <v>1164.7377049180327</v>
      </c>
      <c r="G302" s="209">
        <v>24568.06117668478</v>
      </c>
      <c r="H302" s="209">
        <v>284.76876910564545</v>
      </c>
      <c r="I302" s="173" t="s">
        <v>688</v>
      </c>
      <c r="J302" s="208" t="s">
        <v>714</v>
      </c>
      <c r="K302" s="173" t="s">
        <v>1102</v>
      </c>
    </row>
    <row r="303" spans="1:11" ht="15">
      <c r="A303" s="199">
        <v>44012</v>
      </c>
      <c r="B303" s="78" t="s">
        <v>552</v>
      </c>
      <c r="C303" s="78" t="s">
        <v>622</v>
      </c>
      <c r="D303" s="78" t="s">
        <v>713</v>
      </c>
      <c r="E303" s="208" t="s">
        <v>637</v>
      </c>
      <c r="F303" s="209">
        <v>4.278688524590164</v>
      </c>
      <c r="G303" s="209">
        <v>100.85799261359482</v>
      </c>
      <c r="H303" s="209">
        <v>0</v>
      </c>
      <c r="I303" s="173" t="s">
        <v>688</v>
      </c>
      <c r="J303" s="208" t="s">
        <v>714</v>
      </c>
      <c r="K303" s="173" t="s">
        <v>1103</v>
      </c>
    </row>
    <row r="304" spans="1:11" ht="15">
      <c r="A304" s="199">
        <v>44012</v>
      </c>
      <c r="B304" s="78" t="s">
        <v>552</v>
      </c>
      <c r="C304" s="78" t="s">
        <v>622</v>
      </c>
      <c r="D304" s="78" t="s">
        <v>713</v>
      </c>
      <c r="E304" s="208" t="s">
        <v>637</v>
      </c>
      <c r="F304" s="209">
        <v>30.83606557377049</v>
      </c>
      <c r="G304" s="209">
        <v>513.65933252018203</v>
      </c>
      <c r="H304" s="209">
        <v>0</v>
      </c>
      <c r="I304" s="173" t="s">
        <v>688</v>
      </c>
      <c r="J304" s="208" t="s">
        <v>714</v>
      </c>
      <c r="K304" s="173" t="s">
        <v>1104</v>
      </c>
    </row>
    <row r="305" spans="1:11" ht="15">
      <c r="A305" s="199">
        <v>44012</v>
      </c>
      <c r="B305" s="78" t="s">
        <v>552</v>
      </c>
      <c r="C305" s="78" t="s">
        <v>622</v>
      </c>
      <c r="D305" s="78" t="s">
        <v>713</v>
      </c>
      <c r="E305" s="208" t="s">
        <v>637</v>
      </c>
      <c r="F305" s="209">
        <v>207.40983606557376</v>
      </c>
      <c r="G305" s="209">
        <v>2838.0086773939497</v>
      </c>
      <c r="H305" s="209">
        <v>2638.2757943741763</v>
      </c>
      <c r="I305" s="173" t="s">
        <v>688</v>
      </c>
      <c r="J305" s="208" t="s">
        <v>714</v>
      </c>
      <c r="K305" s="173" t="s">
        <v>1105</v>
      </c>
    </row>
    <row r="306" spans="1:11" ht="15">
      <c r="A306" s="199">
        <v>44012</v>
      </c>
      <c r="B306" s="78" t="s">
        <v>552</v>
      </c>
      <c r="C306" s="78" t="s">
        <v>622</v>
      </c>
      <c r="D306" s="78" t="s">
        <v>713</v>
      </c>
      <c r="E306" s="208" t="s">
        <v>637</v>
      </c>
      <c r="F306" s="209">
        <v>803.06557377049182</v>
      </c>
      <c r="G306" s="209">
        <v>6465.3078028961727</v>
      </c>
      <c r="H306" s="209">
        <v>0</v>
      </c>
      <c r="I306" s="173" t="s">
        <v>688</v>
      </c>
      <c r="J306" s="208" t="s">
        <v>714</v>
      </c>
      <c r="K306" s="173" t="s">
        <v>1106</v>
      </c>
    </row>
    <row r="307" spans="1:11" ht="15">
      <c r="A307" s="199">
        <v>44012</v>
      </c>
      <c r="B307" s="78" t="s">
        <v>552</v>
      </c>
      <c r="C307" s="78" t="s">
        <v>622</v>
      </c>
      <c r="D307" s="78" t="s">
        <v>713</v>
      </c>
      <c r="E307" s="208" t="s">
        <v>637</v>
      </c>
      <c r="F307" s="209">
        <v>389.65573770491801</v>
      </c>
      <c r="G307" s="209">
        <v>8548.2861526281595</v>
      </c>
      <c r="H307" s="209">
        <v>286.96188686653392</v>
      </c>
      <c r="I307" s="173" t="s">
        <v>688</v>
      </c>
      <c r="J307" s="208" t="s">
        <v>714</v>
      </c>
      <c r="K307" s="173" t="s">
        <v>1107</v>
      </c>
    </row>
    <row r="308" spans="1:11" ht="15">
      <c r="A308" s="199">
        <v>44012</v>
      </c>
      <c r="B308" s="78" t="s">
        <v>552</v>
      </c>
      <c r="C308" s="78" t="s">
        <v>622</v>
      </c>
      <c r="D308" s="78" t="s">
        <v>713</v>
      </c>
      <c r="E308" s="208" t="s">
        <v>637</v>
      </c>
      <c r="F308" s="209">
        <v>5.4754098360655741</v>
      </c>
      <c r="G308" s="209">
        <v>74.605266848024229</v>
      </c>
      <c r="H308" s="209">
        <v>0</v>
      </c>
      <c r="I308" s="173" t="s">
        <v>688</v>
      </c>
      <c r="J308" s="208" t="s">
        <v>714</v>
      </c>
      <c r="K308" s="173" t="s">
        <v>1108</v>
      </c>
    </row>
    <row r="309" spans="1:11" ht="15">
      <c r="A309" s="199">
        <v>44012</v>
      </c>
      <c r="B309" s="78" t="s">
        <v>552</v>
      </c>
      <c r="C309" s="78" t="s">
        <v>622</v>
      </c>
      <c r="D309" s="78" t="s">
        <v>713</v>
      </c>
      <c r="E309" s="208" t="s">
        <v>637</v>
      </c>
      <c r="F309" s="209">
        <v>74.688524590163937</v>
      </c>
      <c r="G309" s="209">
        <v>388.55277307424063</v>
      </c>
      <c r="H309" s="209">
        <v>289.00356171298762</v>
      </c>
      <c r="I309" s="173" t="s">
        <v>688</v>
      </c>
      <c r="J309" s="208" t="s">
        <v>714</v>
      </c>
      <c r="K309" s="173" t="s">
        <v>1109</v>
      </c>
    </row>
    <row r="310" spans="1:11" ht="15">
      <c r="A310" s="199">
        <v>44012</v>
      </c>
      <c r="B310" s="78" t="s">
        <v>552</v>
      </c>
      <c r="C310" s="78" t="s">
        <v>622</v>
      </c>
      <c r="D310" s="78" t="s">
        <v>713</v>
      </c>
      <c r="E310" s="208" t="s">
        <v>637</v>
      </c>
      <c r="F310" s="209">
        <v>1691.655737704918</v>
      </c>
      <c r="G310" s="209">
        <v>5084.07371325245</v>
      </c>
      <c r="H310" s="209">
        <v>1780.7162688953081</v>
      </c>
      <c r="I310" s="173" t="s">
        <v>688</v>
      </c>
      <c r="J310" s="208" t="s">
        <v>714</v>
      </c>
      <c r="K310" s="173" t="s">
        <v>1110</v>
      </c>
    </row>
    <row r="311" spans="1:11" ht="15">
      <c r="A311" s="199">
        <v>44012</v>
      </c>
      <c r="B311" s="78" t="s">
        <v>552</v>
      </c>
      <c r="C311" s="78" t="s">
        <v>622</v>
      </c>
      <c r="D311" s="78" t="s">
        <v>713</v>
      </c>
      <c r="E311" s="208" t="s">
        <v>637</v>
      </c>
      <c r="F311" s="209">
        <v>40.180327868852459</v>
      </c>
      <c r="G311" s="209">
        <v>41.050500740893312</v>
      </c>
      <c r="H311" s="209">
        <v>0</v>
      </c>
      <c r="I311" s="173" t="s">
        <v>688</v>
      </c>
      <c r="J311" s="208" t="s">
        <v>714</v>
      </c>
      <c r="K311" s="173" t="s">
        <v>1111</v>
      </c>
    </row>
    <row r="312" spans="1:11" ht="15">
      <c r="A312" s="199">
        <v>44012</v>
      </c>
      <c r="B312" s="78" t="s">
        <v>552</v>
      </c>
      <c r="C312" s="78" t="s">
        <v>622</v>
      </c>
      <c r="D312" s="78" t="s">
        <v>713</v>
      </c>
      <c r="E312" s="208" t="s">
        <v>637</v>
      </c>
      <c r="F312" s="209">
        <v>99.114754098360649</v>
      </c>
      <c r="G312" s="209">
        <v>188.91423154214772</v>
      </c>
      <c r="H312" s="209">
        <v>5.8473791962307544</v>
      </c>
      <c r="I312" s="173" t="s">
        <v>688</v>
      </c>
      <c r="J312" s="208" t="s">
        <v>792</v>
      </c>
      <c r="K312" s="173" t="s">
        <v>793</v>
      </c>
    </row>
    <row r="313" spans="1:11" ht="15">
      <c r="A313" s="199">
        <v>44012</v>
      </c>
      <c r="B313" s="78" t="s">
        <v>552</v>
      </c>
      <c r="C313" s="78" t="s">
        <v>622</v>
      </c>
      <c r="D313" s="78" t="s">
        <v>713</v>
      </c>
      <c r="E313" s="208" t="s">
        <v>637</v>
      </c>
      <c r="F313" s="209">
        <v>25.754098360655739</v>
      </c>
      <c r="G313" s="209">
        <v>746.78124038827127</v>
      </c>
      <c r="H313" s="209">
        <v>0</v>
      </c>
      <c r="I313" s="173" t="s">
        <v>688</v>
      </c>
      <c r="J313" s="208" t="s">
        <v>794</v>
      </c>
      <c r="K313" s="173" t="s">
        <v>795</v>
      </c>
    </row>
    <row r="314" spans="1:11" ht="15">
      <c r="A314" s="199">
        <v>44012</v>
      </c>
      <c r="B314" s="78" t="s">
        <v>552</v>
      </c>
      <c r="C314" s="78" t="s">
        <v>622</v>
      </c>
      <c r="D314" s="78" t="s">
        <v>713</v>
      </c>
      <c r="E314" s="208" t="s">
        <v>637</v>
      </c>
      <c r="F314" s="209">
        <v>20.967213114754099</v>
      </c>
      <c r="G314" s="209">
        <v>508.92961490558724</v>
      </c>
      <c r="H314" s="209">
        <v>0</v>
      </c>
      <c r="I314" s="173" t="s">
        <v>688</v>
      </c>
      <c r="J314" s="208" t="s">
        <v>794</v>
      </c>
      <c r="K314" s="173" t="s">
        <v>796</v>
      </c>
    </row>
    <row r="315" spans="1:11" ht="15">
      <c r="A315" s="199">
        <v>44012</v>
      </c>
      <c r="B315" s="78" t="s">
        <v>552</v>
      </c>
      <c r="C315" s="78" t="s">
        <v>622</v>
      </c>
      <c r="D315" s="78" t="s">
        <v>713</v>
      </c>
      <c r="E315" s="208" t="s">
        <v>637</v>
      </c>
      <c r="F315" s="209">
        <v>26.885245901639344</v>
      </c>
      <c r="G315" s="209">
        <v>765.17989937827497</v>
      </c>
      <c r="H315" s="209">
        <v>0</v>
      </c>
      <c r="I315" s="173" t="s">
        <v>688</v>
      </c>
      <c r="J315" s="208" t="s">
        <v>794</v>
      </c>
      <c r="K315" s="173" t="s">
        <v>797</v>
      </c>
    </row>
    <row r="316" spans="1:11" ht="15">
      <c r="A316" s="199">
        <v>44012</v>
      </c>
      <c r="B316" s="78" t="s">
        <v>552</v>
      </c>
      <c r="C316" s="78" t="s">
        <v>622</v>
      </c>
      <c r="D316" s="78" t="s">
        <v>713</v>
      </c>
      <c r="E316" s="208" t="s">
        <v>637</v>
      </c>
      <c r="F316" s="209">
        <v>7.6721311475409832</v>
      </c>
      <c r="G316" s="209">
        <v>181.73871545697006</v>
      </c>
      <c r="H316" s="209">
        <v>0</v>
      </c>
      <c r="I316" s="173" t="s">
        <v>688</v>
      </c>
      <c r="J316" s="208" t="s">
        <v>794</v>
      </c>
      <c r="K316" s="173" t="s">
        <v>798</v>
      </c>
    </row>
    <row r="317" spans="1:11" ht="15">
      <c r="A317" s="199">
        <v>44012</v>
      </c>
      <c r="B317" s="78" t="s">
        <v>552</v>
      </c>
      <c r="C317" s="78" t="s">
        <v>622</v>
      </c>
      <c r="D317" s="78" t="s">
        <v>713</v>
      </c>
      <c r="E317" s="208" t="s">
        <v>637</v>
      </c>
      <c r="F317" s="209">
        <v>98.180327868852459</v>
      </c>
      <c r="G317" s="209">
        <v>2823.2939339618783</v>
      </c>
      <c r="H317" s="209">
        <v>0</v>
      </c>
      <c r="I317" s="173" t="s">
        <v>688</v>
      </c>
      <c r="J317" s="208" t="s">
        <v>794</v>
      </c>
      <c r="K317" s="173" t="s">
        <v>799</v>
      </c>
    </row>
    <row r="318" spans="1:11" ht="15">
      <c r="A318" s="199">
        <v>44012</v>
      </c>
      <c r="B318" s="78" t="s">
        <v>552</v>
      </c>
      <c r="C318" s="78" t="s">
        <v>622</v>
      </c>
      <c r="D318" s="78" t="s">
        <v>713</v>
      </c>
      <c r="E318" s="208" t="s">
        <v>637</v>
      </c>
      <c r="F318" s="209">
        <v>82.836065573770497</v>
      </c>
      <c r="G318" s="209">
        <v>2614.2049224004486</v>
      </c>
      <c r="H318" s="209">
        <v>0</v>
      </c>
      <c r="I318" s="173" t="s">
        <v>688</v>
      </c>
      <c r="J318" s="208" t="s">
        <v>794</v>
      </c>
      <c r="K318" s="173" t="s">
        <v>800</v>
      </c>
    </row>
    <row r="319" spans="1:11" ht="15">
      <c r="A319" s="199">
        <v>44012</v>
      </c>
      <c r="B319" s="78" t="s">
        <v>552</v>
      </c>
      <c r="C319" s="78" t="s">
        <v>622</v>
      </c>
      <c r="D319" s="78" t="s">
        <v>713</v>
      </c>
      <c r="E319" s="208" t="s">
        <v>637</v>
      </c>
      <c r="F319" s="209">
        <v>17.967213114754099</v>
      </c>
      <c r="G319" s="209">
        <v>492.52242564286229</v>
      </c>
      <c r="H319" s="209">
        <v>0</v>
      </c>
      <c r="I319" s="173" t="s">
        <v>688</v>
      </c>
      <c r="J319" s="208" t="s">
        <v>794</v>
      </c>
      <c r="K319" s="173" t="s">
        <v>801</v>
      </c>
    </row>
    <row r="320" spans="1:11" ht="15">
      <c r="A320" s="199">
        <v>44012</v>
      </c>
      <c r="B320" s="78" t="s">
        <v>552</v>
      </c>
      <c r="C320" s="78" t="s">
        <v>622</v>
      </c>
      <c r="D320" s="78" t="s">
        <v>713</v>
      </c>
      <c r="E320" s="208" t="s">
        <v>637</v>
      </c>
      <c r="F320" s="209">
        <v>12.983606557377049</v>
      </c>
      <c r="G320" s="209">
        <v>356.95729392568632</v>
      </c>
      <c r="H320" s="209">
        <v>0</v>
      </c>
      <c r="I320" s="173" t="s">
        <v>688</v>
      </c>
      <c r="J320" s="208" t="s">
        <v>794</v>
      </c>
      <c r="K320" s="173" t="s">
        <v>802</v>
      </c>
    </row>
    <row r="321" spans="1:11" ht="15">
      <c r="A321" s="199">
        <v>44012</v>
      </c>
      <c r="B321" s="78" t="s">
        <v>552</v>
      </c>
      <c r="C321" s="78" t="s">
        <v>622</v>
      </c>
      <c r="D321" s="78" t="s">
        <v>713</v>
      </c>
      <c r="E321" s="208" t="s">
        <v>637</v>
      </c>
      <c r="F321" s="209">
        <v>19.032786885245901</v>
      </c>
      <c r="G321" s="209">
        <v>529.82827734374462</v>
      </c>
      <c r="H321" s="209">
        <v>0</v>
      </c>
      <c r="I321" s="173" t="s">
        <v>688</v>
      </c>
      <c r="J321" s="208" t="s">
        <v>794</v>
      </c>
      <c r="K321" s="173" t="s">
        <v>803</v>
      </c>
    </row>
    <row r="322" spans="1:11" ht="15">
      <c r="A322" s="199">
        <v>44012</v>
      </c>
      <c r="B322" s="78" t="s">
        <v>552</v>
      </c>
      <c r="C322" s="78" t="s">
        <v>622</v>
      </c>
      <c r="D322" s="78" t="s">
        <v>713</v>
      </c>
      <c r="E322" s="208" t="s">
        <v>637</v>
      </c>
      <c r="F322" s="209">
        <v>13.114754098360656</v>
      </c>
      <c r="G322" s="209">
        <v>384.64031388314072</v>
      </c>
      <c r="H322" s="209">
        <v>0</v>
      </c>
      <c r="I322" s="173" t="s">
        <v>688</v>
      </c>
      <c r="J322" s="208" t="s">
        <v>794</v>
      </c>
      <c r="K322" s="173" t="s">
        <v>804</v>
      </c>
    </row>
    <row r="323" spans="1:11" ht="15">
      <c r="A323" s="199">
        <v>44012</v>
      </c>
      <c r="B323" s="78" t="s">
        <v>552</v>
      </c>
      <c r="C323" s="78" t="s">
        <v>622</v>
      </c>
      <c r="D323" s="78" t="s">
        <v>713</v>
      </c>
      <c r="E323" s="208" t="s">
        <v>637</v>
      </c>
      <c r="F323" s="209">
        <v>49.73770491803279</v>
      </c>
      <c r="G323" s="209">
        <v>1172.9856000500213</v>
      </c>
      <c r="H323" s="209">
        <v>7340.3090557253836</v>
      </c>
      <c r="I323" s="173" t="s">
        <v>688</v>
      </c>
      <c r="J323" s="208" t="s">
        <v>794</v>
      </c>
      <c r="K323" s="173" t="s">
        <v>805</v>
      </c>
    </row>
    <row r="324" spans="1:11" ht="15">
      <c r="A324" s="199">
        <v>44012</v>
      </c>
      <c r="B324" s="78" t="s">
        <v>552</v>
      </c>
      <c r="C324" s="78" t="s">
        <v>622</v>
      </c>
      <c r="D324" s="78" t="s">
        <v>713</v>
      </c>
      <c r="E324" s="208" t="s">
        <v>637</v>
      </c>
      <c r="F324" s="209">
        <v>26.901639344262296</v>
      </c>
      <c r="G324" s="209">
        <v>646.30061372539922</v>
      </c>
      <c r="H324" s="209">
        <v>0</v>
      </c>
      <c r="I324" s="173" t="s">
        <v>688</v>
      </c>
      <c r="J324" s="208" t="s">
        <v>794</v>
      </c>
      <c r="K324" s="173" t="s">
        <v>806</v>
      </c>
    </row>
    <row r="325" spans="1:11" ht="15">
      <c r="A325" s="199">
        <v>44012</v>
      </c>
      <c r="B325" s="78" t="s">
        <v>552</v>
      </c>
      <c r="C325" s="78" t="s">
        <v>622</v>
      </c>
      <c r="D325" s="78" t="s">
        <v>713</v>
      </c>
      <c r="E325" s="208" t="s">
        <v>637</v>
      </c>
      <c r="F325" s="209">
        <v>22.606557377049182</v>
      </c>
      <c r="G325" s="209">
        <v>529.94330775416233</v>
      </c>
      <c r="H325" s="209">
        <v>0</v>
      </c>
      <c r="I325" s="173" t="s">
        <v>688</v>
      </c>
      <c r="J325" s="208" t="s">
        <v>794</v>
      </c>
      <c r="K325" s="173" t="s">
        <v>932</v>
      </c>
    </row>
    <row r="326" spans="1:11" ht="15">
      <c r="A326" s="199">
        <v>44012</v>
      </c>
      <c r="B326" s="78" t="s">
        <v>552</v>
      </c>
      <c r="C326" s="78" t="s">
        <v>622</v>
      </c>
      <c r="D326" s="78" t="s">
        <v>713</v>
      </c>
      <c r="E326" s="208" t="s">
        <v>637</v>
      </c>
      <c r="F326" s="209">
        <v>9.1967213114754092</v>
      </c>
      <c r="G326" s="209">
        <v>234.30545217479656</v>
      </c>
      <c r="H326" s="209">
        <v>0</v>
      </c>
      <c r="I326" s="173" t="s">
        <v>688</v>
      </c>
      <c r="J326" s="208" t="s">
        <v>794</v>
      </c>
      <c r="K326" s="173" t="s">
        <v>807</v>
      </c>
    </row>
    <row r="327" spans="1:11" ht="15">
      <c r="A327" s="199">
        <v>44012</v>
      </c>
      <c r="B327" s="78" t="s">
        <v>552</v>
      </c>
      <c r="C327" s="78" t="s">
        <v>622</v>
      </c>
      <c r="D327" s="78" t="s">
        <v>713</v>
      </c>
      <c r="E327" s="208" t="s">
        <v>637</v>
      </c>
      <c r="F327" s="209">
        <v>3.4918032786885247</v>
      </c>
      <c r="G327" s="209">
        <v>90.038467603675642</v>
      </c>
      <c r="H327" s="209">
        <v>0</v>
      </c>
      <c r="I327" s="173" t="s">
        <v>688</v>
      </c>
      <c r="J327" s="208" t="s">
        <v>794</v>
      </c>
      <c r="K327" s="173" t="s">
        <v>808</v>
      </c>
    </row>
    <row r="328" spans="1:11" ht="15">
      <c r="A328" s="199">
        <v>44012</v>
      </c>
      <c r="B328" s="78" t="s">
        <v>552</v>
      </c>
      <c r="C328" s="78" t="s">
        <v>622</v>
      </c>
      <c r="D328" s="78" t="s">
        <v>713</v>
      </c>
      <c r="E328" s="208" t="s">
        <v>637</v>
      </c>
      <c r="F328" s="209">
        <v>1.1967213114754098</v>
      </c>
      <c r="G328" s="209">
        <v>27.759477020813517</v>
      </c>
      <c r="H328" s="209">
        <v>0</v>
      </c>
      <c r="I328" s="173" t="s">
        <v>688</v>
      </c>
      <c r="J328" s="208" t="s">
        <v>794</v>
      </c>
      <c r="K328" s="173" t="s">
        <v>809</v>
      </c>
    </row>
    <row r="329" spans="1:11" ht="15">
      <c r="A329" s="199">
        <v>44012</v>
      </c>
      <c r="B329" s="78" t="s">
        <v>552</v>
      </c>
      <c r="C329" s="78" t="s">
        <v>622</v>
      </c>
      <c r="D329" s="78" t="s">
        <v>713</v>
      </c>
      <c r="E329" s="208" t="s">
        <v>637</v>
      </c>
      <c r="F329" s="209">
        <v>5.639344262295082</v>
      </c>
      <c r="G329" s="209">
        <v>149.68716050052481</v>
      </c>
      <c r="H329" s="209">
        <v>0</v>
      </c>
      <c r="I329" s="173" t="s">
        <v>688</v>
      </c>
      <c r="J329" s="208" t="s">
        <v>794</v>
      </c>
      <c r="K329" s="173" t="s">
        <v>810</v>
      </c>
    </row>
    <row r="330" spans="1:11" ht="15">
      <c r="A330" s="199">
        <v>44012</v>
      </c>
      <c r="B330" s="78" t="s">
        <v>552</v>
      </c>
      <c r="C330" s="78" t="s">
        <v>622</v>
      </c>
      <c r="D330" s="78" t="s">
        <v>713</v>
      </c>
      <c r="E330" s="208" t="s">
        <v>637</v>
      </c>
      <c r="F330" s="209">
        <v>31.737704918032787</v>
      </c>
      <c r="G330" s="209">
        <v>911.33596649681829</v>
      </c>
      <c r="H330" s="209">
        <v>0</v>
      </c>
      <c r="I330" s="173" t="s">
        <v>688</v>
      </c>
      <c r="J330" s="208" t="s">
        <v>794</v>
      </c>
      <c r="K330" s="173" t="s">
        <v>811</v>
      </c>
    </row>
    <row r="331" spans="1:11" ht="15">
      <c r="A331" s="199">
        <v>44012</v>
      </c>
      <c r="B331" s="78" t="s">
        <v>552</v>
      </c>
      <c r="C331" s="78" t="s">
        <v>622</v>
      </c>
      <c r="D331" s="78" t="s">
        <v>713</v>
      </c>
      <c r="E331" s="208" t="s">
        <v>637</v>
      </c>
      <c r="F331" s="209">
        <v>11.524590163934427</v>
      </c>
      <c r="G331" s="209">
        <v>267.48133514353748</v>
      </c>
      <c r="H331" s="209">
        <v>0</v>
      </c>
      <c r="I331" s="173" t="s">
        <v>688</v>
      </c>
      <c r="J331" s="208" t="s">
        <v>794</v>
      </c>
      <c r="K331" s="173" t="s">
        <v>812</v>
      </c>
    </row>
    <row r="332" spans="1:11" ht="15">
      <c r="A332" s="199">
        <v>44012</v>
      </c>
      <c r="B332" s="78" t="s">
        <v>552</v>
      </c>
      <c r="C332" s="78" t="s">
        <v>622</v>
      </c>
      <c r="D332" s="78" t="s">
        <v>713</v>
      </c>
      <c r="E332" s="208" t="s">
        <v>637</v>
      </c>
      <c r="F332" s="209">
        <v>0.4098360655737705</v>
      </c>
      <c r="G332" s="209">
        <v>10.781687269002431</v>
      </c>
      <c r="H332" s="209">
        <v>0</v>
      </c>
      <c r="I332" s="173" t="s">
        <v>688</v>
      </c>
      <c r="J332" s="208" t="s">
        <v>794</v>
      </c>
      <c r="K332" s="173" t="s">
        <v>813</v>
      </c>
    </row>
    <row r="333" spans="1:11" ht="15">
      <c r="A333" s="199">
        <v>44012</v>
      </c>
      <c r="B333" s="78" t="s">
        <v>552</v>
      </c>
      <c r="C333" s="78" t="s">
        <v>622</v>
      </c>
      <c r="D333" s="78" t="s">
        <v>713</v>
      </c>
      <c r="E333" s="208" t="s">
        <v>637</v>
      </c>
      <c r="F333" s="209">
        <v>28.590163934426229</v>
      </c>
      <c r="G333" s="209">
        <v>873.68860964462419</v>
      </c>
      <c r="H333" s="209">
        <v>0</v>
      </c>
      <c r="I333" s="173" t="s">
        <v>688</v>
      </c>
      <c r="J333" s="208" t="s">
        <v>794</v>
      </c>
      <c r="K333" s="173" t="s">
        <v>814</v>
      </c>
    </row>
    <row r="334" spans="1:11" ht="15">
      <c r="A334" s="199">
        <v>44012</v>
      </c>
      <c r="B334" s="78" t="s">
        <v>552</v>
      </c>
      <c r="C334" s="78" t="s">
        <v>622</v>
      </c>
      <c r="D334" s="78" t="s">
        <v>713</v>
      </c>
      <c r="E334" s="208" t="s">
        <v>637</v>
      </c>
      <c r="F334" s="209">
        <v>55.442622950819676</v>
      </c>
      <c r="G334" s="209">
        <v>1374.7933061680114</v>
      </c>
      <c r="H334" s="209">
        <v>0</v>
      </c>
      <c r="I334" s="173" t="s">
        <v>688</v>
      </c>
      <c r="J334" s="208" t="s">
        <v>794</v>
      </c>
      <c r="K334" s="173" t="s">
        <v>815</v>
      </c>
    </row>
    <row r="335" spans="1:11" ht="15">
      <c r="A335" s="199">
        <v>44012</v>
      </c>
      <c r="B335" s="78" t="s">
        <v>552</v>
      </c>
      <c r="C335" s="78" t="s">
        <v>622</v>
      </c>
      <c r="D335" s="78" t="s">
        <v>713</v>
      </c>
      <c r="E335" s="208" t="s">
        <v>637</v>
      </c>
      <c r="F335" s="209">
        <v>24.327868852459016</v>
      </c>
      <c r="G335" s="209">
        <v>609.02225530406508</v>
      </c>
      <c r="H335" s="209">
        <v>504.80971478251115</v>
      </c>
      <c r="I335" s="173" t="s">
        <v>688</v>
      </c>
      <c r="J335" s="208" t="s">
        <v>794</v>
      </c>
      <c r="K335" s="173" t="s">
        <v>816</v>
      </c>
    </row>
    <row r="336" spans="1:11" ht="15">
      <c r="A336" s="199">
        <v>44012</v>
      </c>
      <c r="B336" s="78" t="s">
        <v>552</v>
      </c>
      <c r="C336" s="78" t="s">
        <v>622</v>
      </c>
      <c r="D336" s="78" t="s">
        <v>713</v>
      </c>
      <c r="E336" s="208" t="s">
        <v>637</v>
      </c>
      <c r="F336" s="209">
        <v>25.868852459016395</v>
      </c>
      <c r="G336" s="209">
        <v>682.08077231288826</v>
      </c>
      <c r="H336" s="209">
        <v>0</v>
      </c>
      <c r="I336" s="173" t="s">
        <v>688</v>
      </c>
      <c r="J336" s="208" t="s">
        <v>794</v>
      </c>
      <c r="K336" s="173" t="s">
        <v>817</v>
      </c>
    </row>
    <row r="337" spans="1:11" ht="15">
      <c r="A337" s="199">
        <v>44012</v>
      </c>
      <c r="B337" s="78" t="s">
        <v>552</v>
      </c>
      <c r="C337" s="78" t="s">
        <v>622</v>
      </c>
      <c r="D337" s="78" t="s">
        <v>713</v>
      </c>
      <c r="E337" s="208" t="s">
        <v>637</v>
      </c>
      <c r="F337" s="209">
        <v>54.508196721311478</v>
      </c>
      <c r="G337" s="209">
        <v>1596.6688075870416</v>
      </c>
      <c r="H337" s="209">
        <v>0</v>
      </c>
      <c r="I337" s="173" t="s">
        <v>688</v>
      </c>
      <c r="J337" s="208" t="s">
        <v>794</v>
      </c>
      <c r="K337" s="173" t="s">
        <v>818</v>
      </c>
    </row>
    <row r="338" spans="1:11" ht="15">
      <c r="A338" s="199">
        <v>44012</v>
      </c>
      <c r="B338" s="78" t="s">
        <v>552</v>
      </c>
      <c r="C338" s="78" t="s">
        <v>622</v>
      </c>
      <c r="D338" s="78" t="s">
        <v>713</v>
      </c>
      <c r="E338" s="208" t="s">
        <v>637</v>
      </c>
      <c r="F338" s="209">
        <v>21.950819672131146</v>
      </c>
      <c r="G338" s="209">
        <v>563.71884765458879</v>
      </c>
      <c r="H338" s="209">
        <v>0</v>
      </c>
      <c r="I338" s="173" t="s">
        <v>688</v>
      </c>
      <c r="J338" s="208" t="s">
        <v>794</v>
      </c>
      <c r="K338" s="173" t="s">
        <v>819</v>
      </c>
    </row>
    <row r="339" spans="1:11" ht="15">
      <c r="A339" s="199">
        <v>44012</v>
      </c>
      <c r="B339" s="78" t="s">
        <v>552</v>
      </c>
      <c r="C339" s="78" t="s">
        <v>622</v>
      </c>
      <c r="D339" s="78" t="s">
        <v>713</v>
      </c>
      <c r="E339" s="208" t="s">
        <v>637</v>
      </c>
      <c r="F339" s="209">
        <v>28.967213114754099</v>
      </c>
      <c r="G339" s="209">
        <v>796.10294256249313</v>
      </c>
      <c r="H339" s="209">
        <v>0</v>
      </c>
      <c r="I339" s="173" t="s">
        <v>688</v>
      </c>
      <c r="J339" s="208" t="s">
        <v>794</v>
      </c>
      <c r="K339" s="173" t="s">
        <v>820</v>
      </c>
    </row>
    <row r="340" spans="1:11" ht="15">
      <c r="A340" s="199">
        <v>44012</v>
      </c>
      <c r="B340" s="78" t="s">
        <v>552</v>
      </c>
      <c r="C340" s="78" t="s">
        <v>622</v>
      </c>
      <c r="D340" s="78" t="s">
        <v>713</v>
      </c>
      <c r="E340" s="208" t="s">
        <v>637</v>
      </c>
      <c r="F340" s="209">
        <v>25.21311475409836</v>
      </c>
      <c r="G340" s="209">
        <v>680.32271960946662</v>
      </c>
      <c r="H340" s="209">
        <v>0</v>
      </c>
      <c r="I340" s="173" t="s">
        <v>688</v>
      </c>
      <c r="J340" s="208" t="s">
        <v>794</v>
      </c>
      <c r="K340" s="173" t="s">
        <v>821</v>
      </c>
    </row>
    <row r="341" spans="1:11" ht="15">
      <c r="A341" s="199">
        <v>44012</v>
      </c>
      <c r="B341" s="78" t="s">
        <v>552</v>
      </c>
      <c r="C341" s="78" t="s">
        <v>622</v>
      </c>
      <c r="D341" s="78" t="s">
        <v>713</v>
      </c>
      <c r="E341" s="208" t="s">
        <v>637</v>
      </c>
      <c r="F341" s="209">
        <v>13.081967213114755</v>
      </c>
      <c r="G341" s="209">
        <v>360.65279528035097</v>
      </c>
      <c r="H341" s="209">
        <v>1082.8168382084864</v>
      </c>
      <c r="I341" s="173" t="s">
        <v>688</v>
      </c>
      <c r="J341" s="208" t="s">
        <v>794</v>
      </c>
      <c r="K341" s="173" t="s">
        <v>822</v>
      </c>
    </row>
    <row r="342" spans="1:11" ht="15">
      <c r="A342" s="199">
        <v>44012</v>
      </c>
      <c r="B342" s="78" t="s">
        <v>552</v>
      </c>
      <c r="C342" s="78" t="s">
        <v>622</v>
      </c>
      <c r="D342" s="78" t="s">
        <v>713</v>
      </c>
      <c r="E342" s="208" t="s">
        <v>637</v>
      </c>
      <c r="F342" s="209">
        <v>3152.1803278688526</v>
      </c>
      <c r="G342" s="209">
        <v>12269.089912678952</v>
      </c>
      <c r="H342" s="209">
        <v>65725.837843901623</v>
      </c>
      <c r="I342" s="173" t="s">
        <v>688</v>
      </c>
      <c r="J342" s="208" t="s">
        <v>794</v>
      </c>
      <c r="K342" s="173" t="s">
        <v>823</v>
      </c>
    </row>
    <row r="343" spans="1:11" ht="15">
      <c r="A343" s="199">
        <v>44012</v>
      </c>
      <c r="B343" s="78" t="s">
        <v>552</v>
      </c>
      <c r="C343" s="78" t="s">
        <v>622</v>
      </c>
      <c r="D343" s="78" t="s">
        <v>713</v>
      </c>
      <c r="E343" s="208" t="s">
        <v>637</v>
      </c>
      <c r="F343" s="209">
        <v>2.7540983606557377</v>
      </c>
      <c r="G343" s="209">
        <v>72.69664476246129</v>
      </c>
      <c r="H343" s="209">
        <v>0</v>
      </c>
      <c r="I343" s="173" t="s">
        <v>688</v>
      </c>
      <c r="J343" s="208" t="s">
        <v>794</v>
      </c>
      <c r="K343" s="173" t="s">
        <v>824</v>
      </c>
    </row>
    <row r="344" spans="1:11" ht="15">
      <c r="A344" s="199">
        <v>44012</v>
      </c>
      <c r="B344" s="78" t="s">
        <v>552</v>
      </c>
      <c r="C344" s="78" t="s">
        <v>622</v>
      </c>
      <c r="D344" s="78" t="s">
        <v>713</v>
      </c>
      <c r="E344" s="208" t="s">
        <v>637</v>
      </c>
      <c r="F344" s="209">
        <v>16.721311475409838</v>
      </c>
      <c r="G344" s="209">
        <v>456.82410323864394</v>
      </c>
      <c r="H344" s="209">
        <v>0</v>
      </c>
      <c r="I344" s="173" t="s">
        <v>688</v>
      </c>
      <c r="J344" s="208" t="s">
        <v>794</v>
      </c>
      <c r="K344" s="173" t="s">
        <v>825</v>
      </c>
    </row>
    <row r="345" spans="1:11" ht="15">
      <c r="A345" s="199">
        <v>44012</v>
      </c>
      <c r="B345" s="78" t="s">
        <v>552</v>
      </c>
      <c r="C345" s="78" t="s">
        <v>622</v>
      </c>
      <c r="D345" s="78" t="s">
        <v>713</v>
      </c>
      <c r="E345" s="208" t="s">
        <v>637</v>
      </c>
      <c r="F345" s="209">
        <v>1.639344262295082</v>
      </c>
      <c r="G345" s="209">
        <v>49.469513033331694</v>
      </c>
      <c r="H345" s="209">
        <v>0</v>
      </c>
      <c r="I345" s="173" t="s">
        <v>688</v>
      </c>
      <c r="J345" s="208" t="s">
        <v>794</v>
      </c>
      <c r="K345" s="173" t="s">
        <v>826</v>
      </c>
    </row>
    <row r="346" spans="1:11" ht="15">
      <c r="A346" s="199">
        <v>44012</v>
      </c>
      <c r="B346" s="78" t="s">
        <v>552</v>
      </c>
      <c r="C346" s="78" t="s">
        <v>622</v>
      </c>
      <c r="D346" s="78" t="s">
        <v>713</v>
      </c>
      <c r="E346" s="208" t="s">
        <v>637</v>
      </c>
      <c r="F346" s="209">
        <v>17.57377049180328</v>
      </c>
      <c r="G346" s="209">
        <v>556.91826082478917</v>
      </c>
      <c r="H346" s="209">
        <v>0</v>
      </c>
      <c r="I346" s="173" t="s">
        <v>688</v>
      </c>
      <c r="J346" s="208" t="s">
        <v>794</v>
      </c>
      <c r="K346" s="173" t="s">
        <v>827</v>
      </c>
    </row>
    <row r="347" spans="1:11" ht="15">
      <c r="A347" s="199">
        <v>44012</v>
      </c>
      <c r="B347" s="78" t="s">
        <v>552</v>
      </c>
      <c r="C347" s="78" t="s">
        <v>622</v>
      </c>
      <c r="D347" s="78" t="s">
        <v>713</v>
      </c>
      <c r="E347" s="208" t="s">
        <v>637</v>
      </c>
      <c r="F347" s="209">
        <v>4.081967213114754</v>
      </c>
      <c r="G347" s="209">
        <v>114.27209243626777</v>
      </c>
      <c r="H347" s="209">
        <v>0</v>
      </c>
      <c r="I347" s="173" t="s">
        <v>688</v>
      </c>
      <c r="J347" s="208" t="s">
        <v>794</v>
      </c>
      <c r="K347" s="173" t="s">
        <v>828</v>
      </c>
    </row>
    <row r="348" spans="1:11" ht="15">
      <c r="A348" s="199">
        <v>44012</v>
      </c>
      <c r="B348" s="78" t="s">
        <v>552</v>
      </c>
      <c r="C348" s="78" t="s">
        <v>622</v>
      </c>
      <c r="D348" s="78" t="s">
        <v>713</v>
      </c>
      <c r="E348" s="208" t="s">
        <v>637</v>
      </c>
      <c r="F348" s="209">
        <v>6.9672131147540988</v>
      </c>
      <c r="G348" s="209">
        <v>194.58966280274214</v>
      </c>
      <c r="H348" s="209">
        <v>0</v>
      </c>
      <c r="I348" s="173" t="s">
        <v>688</v>
      </c>
      <c r="J348" s="208" t="s">
        <v>794</v>
      </c>
      <c r="K348" s="173" t="s">
        <v>829</v>
      </c>
    </row>
    <row r="349" spans="1:11" ht="15">
      <c r="A349" s="199">
        <v>44012</v>
      </c>
      <c r="B349" s="78" t="s">
        <v>552</v>
      </c>
      <c r="C349" s="78" t="s">
        <v>622</v>
      </c>
      <c r="D349" s="78" t="s">
        <v>713</v>
      </c>
      <c r="E349" s="208" t="s">
        <v>637</v>
      </c>
      <c r="F349" s="209">
        <v>26.442622950819672</v>
      </c>
      <c r="G349" s="209">
        <v>722.09305693545559</v>
      </c>
      <c r="H349" s="209">
        <v>1245.3655663684551</v>
      </c>
      <c r="I349" s="173" t="s">
        <v>688</v>
      </c>
      <c r="J349" s="208" t="s">
        <v>794</v>
      </c>
      <c r="K349" s="173" t="s">
        <v>830</v>
      </c>
    </row>
    <row r="350" spans="1:11" ht="15">
      <c r="A350" s="199">
        <v>44012</v>
      </c>
      <c r="B350" s="78" t="s">
        <v>552</v>
      </c>
      <c r="C350" s="78" t="s">
        <v>622</v>
      </c>
      <c r="D350" s="78" t="s">
        <v>713</v>
      </c>
      <c r="E350" s="208" t="s">
        <v>637</v>
      </c>
      <c r="F350" s="209">
        <v>8.4918032786885238</v>
      </c>
      <c r="G350" s="209">
        <v>219.71847433447184</v>
      </c>
      <c r="H350" s="209">
        <v>0</v>
      </c>
      <c r="I350" s="173" t="s">
        <v>688</v>
      </c>
      <c r="J350" s="208" t="s">
        <v>794</v>
      </c>
      <c r="K350" s="173" t="s">
        <v>831</v>
      </c>
    </row>
    <row r="351" spans="1:11" ht="15">
      <c r="A351" s="199">
        <v>44012</v>
      </c>
      <c r="B351" s="78" t="s">
        <v>552</v>
      </c>
      <c r="C351" s="78" t="s">
        <v>622</v>
      </c>
      <c r="D351" s="78" t="s">
        <v>713</v>
      </c>
      <c r="E351" s="208" t="s">
        <v>637</v>
      </c>
      <c r="F351" s="209">
        <v>23.770491803278688</v>
      </c>
      <c r="G351" s="209">
        <v>659.53186944646097</v>
      </c>
      <c r="H351" s="209">
        <v>0</v>
      </c>
      <c r="I351" s="173" t="s">
        <v>688</v>
      </c>
      <c r="J351" s="208" t="s">
        <v>794</v>
      </c>
      <c r="K351" s="173" t="s">
        <v>832</v>
      </c>
    </row>
    <row r="352" spans="1:11" ht="15">
      <c r="A352" s="199">
        <v>44012</v>
      </c>
      <c r="B352" s="78" t="s">
        <v>552</v>
      </c>
      <c r="C352" s="78" t="s">
        <v>622</v>
      </c>
      <c r="D352" s="78" t="s">
        <v>713</v>
      </c>
      <c r="E352" s="208" t="s">
        <v>637</v>
      </c>
      <c r="F352" s="209">
        <v>17.688524590163933</v>
      </c>
      <c r="G352" s="209">
        <v>483.70085288934598</v>
      </c>
      <c r="H352" s="209">
        <v>3296.4074375297978</v>
      </c>
      <c r="I352" s="173" t="s">
        <v>688</v>
      </c>
      <c r="J352" s="208" t="s">
        <v>794</v>
      </c>
      <c r="K352" s="173" t="s">
        <v>833</v>
      </c>
    </row>
    <row r="353" spans="1:11" ht="15">
      <c r="A353" s="199">
        <v>44012</v>
      </c>
      <c r="B353" s="78" t="s">
        <v>552</v>
      </c>
      <c r="C353" s="78" t="s">
        <v>622</v>
      </c>
      <c r="D353" s="78" t="s">
        <v>713</v>
      </c>
      <c r="E353" s="208" t="s">
        <v>637</v>
      </c>
      <c r="F353" s="209">
        <v>49.901639344262293</v>
      </c>
      <c r="G353" s="209">
        <v>1306.8237584232652</v>
      </c>
      <c r="H353" s="209">
        <v>1199.4278823232464</v>
      </c>
      <c r="I353" s="173" t="s">
        <v>688</v>
      </c>
      <c r="J353" s="208" t="s">
        <v>794</v>
      </c>
      <c r="K353" s="173" t="s">
        <v>834</v>
      </c>
    </row>
    <row r="354" spans="1:11" ht="15">
      <c r="A354" s="199">
        <v>44012</v>
      </c>
      <c r="B354" s="78" t="s">
        <v>552</v>
      </c>
      <c r="C354" s="78" t="s">
        <v>622</v>
      </c>
      <c r="D354" s="78" t="s">
        <v>713</v>
      </c>
      <c r="E354" s="208" t="s">
        <v>637</v>
      </c>
      <c r="F354" s="209">
        <v>51.934426229508198</v>
      </c>
      <c r="G354" s="209">
        <v>1363.1201102305804</v>
      </c>
      <c r="H354" s="209">
        <v>0</v>
      </c>
      <c r="I354" s="173" t="s">
        <v>688</v>
      </c>
      <c r="J354" s="208" t="s">
        <v>794</v>
      </c>
      <c r="K354" s="173" t="s">
        <v>835</v>
      </c>
    </row>
    <row r="355" spans="1:11" ht="15">
      <c r="A355" s="199">
        <v>44012</v>
      </c>
      <c r="B355" s="78" t="s">
        <v>552</v>
      </c>
      <c r="C355" s="78" t="s">
        <v>622</v>
      </c>
      <c r="D355" s="78" t="s">
        <v>713</v>
      </c>
      <c r="E355" s="208" t="s">
        <v>637</v>
      </c>
      <c r="F355" s="209">
        <v>22.950819672131146</v>
      </c>
      <c r="G355" s="209">
        <v>603.02412282415753</v>
      </c>
      <c r="H355" s="209">
        <v>0</v>
      </c>
      <c r="I355" s="173" t="s">
        <v>688</v>
      </c>
      <c r="J355" s="208" t="s">
        <v>794</v>
      </c>
      <c r="K355" s="173" t="s">
        <v>836</v>
      </c>
    </row>
    <row r="356" spans="1:11" ht="15">
      <c r="A356" s="199">
        <v>44012</v>
      </c>
      <c r="B356" s="78" t="s">
        <v>552</v>
      </c>
      <c r="C356" s="78" t="s">
        <v>622</v>
      </c>
      <c r="D356" s="78" t="s">
        <v>713</v>
      </c>
      <c r="E356" s="208" t="s">
        <v>637</v>
      </c>
      <c r="F356" s="209">
        <v>8.8688524590163933</v>
      </c>
      <c r="G356" s="209">
        <v>260.67582894766485</v>
      </c>
      <c r="H356" s="209">
        <v>0</v>
      </c>
      <c r="I356" s="173" t="s">
        <v>688</v>
      </c>
      <c r="J356" s="208" t="s">
        <v>794</v>
      </c>
      <c r="K356" s="173" t="s">
        <v>837</v>
      </c>
    </row>
    <row r="357" spans="1:11" ht="15">
      <c r="A357" s="199">
        <v>44012</v>
      </c>
      <c r="B357" s="78" t="s">
        <v>552</v>
      </c>
      <c r="C357" s="78" t="s">
        <v>622</v>
      </c>
      <c r="D357" s="78" t="s">
        <v>713</v>
      </c>
      <c r="E357" s="208" t="s">
        <v>637</v>
      </c>
      <c r="F357" s="209">
        <v>6.2950819672131146</v>
      </c>
      <c r="G357" s="209">
        <v>172.18011132479447</v>
      </c>
      <c r="H357" s="209">
        <v>4607.9030765347616</v>
      </c>
      <c r="I357" s="173" t="s">
        <v>688</v>
      </c>
      <c r="J357" s="208" t="s">
        <v>794</v>
      </c>
      <c r="K357" s="173" t="s">
        <v>838</v>
      </c>
    </row>
    <row r="358" spans="1:11" ht="15">
      <c r="A358" s="199">
        <v>44012</v>
      </c>
      <c r="B358" s="78" t="s">
        <v>552</v>
      </c>
      <c r="C358" s="78" t="s">
        <v>622</v>
      </c>
      <c r="D358" s="78" t="s">
        <v>713</v>
      </c>
      <c r="E358" s="208" t="s">
        <v>637</v>
      </c>
      <c r="F358" s="209">
        <v>44.442622950819676</v>
      </c>
      <c r="G358" s="209">
        <v>1192.9209402701606</v>
      </c>
      <c r="H358" s="209">
        <v>0</v>
      </c>
      <c r="I358" s="173" t="s">
        <v>688</v>
      </c>
      <c r="J358" s="208" t="s">
        <v>794</v>
      </c>
      <c r="K358" s="173" t="s">
        <v>839</v>
      </c>
    </row>
    <row r="359" spans="1:11" ht="15">
      <c r="A359" s="199">
        <v>44012</v>
      </c>
      <c r="B359" s="78" t="s">
        <v>552</v>
      </c>
      <c r="C359" s="78" t="s">
        <v>622</v>
      </c>
      <c r="D359" s="78" t="s">
        <v>713</v>
      </c>
      <c r="E359" s="208" t="s">
        <v>637</v>
      </c>
      <c r="F359" s="209">
        <v>19.016393442622952</v>
      </c>
      <c r="G359" s="209">
        <v>472.68165678732294</v>
      </c>
      <c r="H359" s="209">
        <v>378.60728608688339</v>
      </c>
      <c r="I359" s="173" t="s">
        <v>688</v>
      </c>
      <c r="J359" s="208" t="s">
        <v>794</v>
      </c>
      <c r="K359" s="173" t="s">
        <v>840</v>
      </c>
    </row>
    <row r="360" spans="1:11" ht="15">
      <c r="A360" s="199">
        <v>44012</v>
      </c>
      <c r="B360" s="78" t="s">
        <v>552</v>
      </c>
      <c r="C360" s="78" t="s">
        <v>622</v>
      </c>
      <c r="D360" s="78" t="s">
        <v>713</v>
      </c>
      <c r="E360" s="208" t="s">
        <v>637</v>
      </c>
      <c r="F360" s="209">
        <v>61.73770491803279</v>
      </c>
      <c r="G360" s="209">
        <v>1683.6488547302006</v>
      </c>
      <c r="H360" s="209">
        <v>1402.2492077291977</v>
      </c>
      <c r="I360" s="173" t="s">
        <v>688</v>
      </c>
      <c r="J360" s="208" t="s">
        <v>794</v>
      </c>
      <c r="K360" s="173" t="s">
        <v>841</v>
      </c>
    </row>
    <row r="361" spans="1:11" ht="15">
      <c r="A361" s="199">
        <v>44012</v>
      </c>
      <c r="B361" s="78" t="s">
        <v>552</v>
      </c>
      <c r="C361" s="78" t="s">
        <v>622</v>
      </c>
      <c r="D361" s="78" t="s">
        <v>713</v>
      </c>
      <c r="E361" s="208" t="s">
        <v>637</v>
      </c>
      <c r="F361" s="209">
        <v>5.0655737704918034</v>
      </c>
      <c r="G361" s="209">
        <v>150.7025728284562</v>
      </c>
      <c r="H361" s="209">
        <v>0</v>
      </c>
      <c r="I361" s="173" t="s">
        <v>688</v>
      </c>
      <c r="J361" s="208" t="s">
        <v>794</v>
      </c>
      <c r="K361" s="173" t="s">
        <v>904</v>
      </c>
    </row>
    <row r="362" spans="1:11" ht="15">
      <c r="A362" s="199">
        <v>44012</v>
      </c>
      <c r="B362" s="78" t="s">
        <v>552</v>
      </c>
      <c r="C362" s="78" t="s">
        <v>622</v>
      </c>
      <c r="D362" s="78" t="s">
        <v>713</v>
      </c>
      <c r="E362" s="208" t="s">
        <v>637</v>
      </c>
      <c r="F362" s="209">
        <v>2.4754098360655736</v>
      </c>
      <c r="G362" s="209">
        <v>53.81565802038272</v>
      </c>
      <c r="H362" s="209">
        <v>0</v>
      </c>
      <c r="I362" s="173" t="s">
        <v>688</v>
      </c>
      <c r="J362" s="208" t="s">
        <v>794</v>
      </c>
      <c r="K362" s="173" t="s">
        <v>905</v>
      </c>
    </row>
    <row r="363" spans="1:11" ht="15">
      <c r="A363" s="199">
        <v>44012</v>
      </c>
      <c r="B363" s="78" t="s">
        <v>552</v>
      </c>
      <c r="C363" s="78" t="s">
        <v>622</v>
      </c>
      <c r="D363" s="78" t="s">
        <v>713</v>
      </c>
      <c r="E363" s="208" t="s">
        <v>637</v>
      </c>
      <c r="F363" s="209">
        <v>10.278688524590164</v>
      </c>
      <c r="G363" s="209">
        <v>246.66165841485153</v>
      </c>
      <c r="H363" s="209">
        <v>227.47286647783045</v>
      </c>
      <c r="I363" s="173" t="s">
        <v>688</v>
      </c>
      <c r="J363" s="208" t="s">
        <v>794</v>
      </c>
      <c r="K363" s="173" t="s">
        <v>933</v>
      </c>
    </row>
    <row r="364" spans="1:11" ht="15">
      <c r="A364" s="199">
        <v>44012</v>
      </c>
      <c r="B364" s="78" t="s">
        <v>552</v>
      </c>
      <c r="C364" s="78" t="s">
        <v>622</v>
      </c>
      <c r="D364" s="78" t="s">
        <v>713</v>
      </c>
      <c r="E364" s="208" t="s">
        <v>637</v>
      </c>
      <c r="F364" s="209">
        <v>1.4426229508196722</v>
      </c>
      <c r="G364" s="209">
        <v>33.828687444168644</v>
      </c>
      <c r="H364" s="209">
        <v>0</v>
      </c>
      <c r="I364" s="173" t="s">
        <v>688</v>
      </c>
      <c r="J364" s="208" t="s">
        <v>794</v>
      </c>
      <c r="K364" s="173" t="s">
        <v>934</v>
      </c>
    </row>
    <row r="365" spans="1:11" ht="15">
      <c r="A365" s="199">
        <v>44012</v>
      </c>
      <c r="B365" s="78" t="s">
        <v>552</v>
      </c>
      <c r="C365" s="78" t="s">
        <v>622</v>
      </c>
      <c r="D365" s="78" t="s">
        <v>713</v>
      </c>
      <c r="E365" s="208" t="s">
        <v>637</v>
      </c>
      <c r="F365" s="209">
        <v>8</v>
      </c>
      <c r="G365" s="209">
        <v>196.96461320679683</v>
      </c>
      <c r="H365" s="209">
        <v>0</v>
      </c>
      <c r="I365" s="173" t="s">
        <v>688</v>
      </c>
      <c r="J365" s="208" t="s">
        <v>794</v>
      </c>
      <c r="K365" s="173" t="s">
        <v>935</v>
      </c>
    </row>
    <row r="366" spans="1:11" ht="15">
      <c r="A366" s="199">
        <v>44012</v>
      </c>
      <c r="B366" s="78" t="s">
        <v>552</v>
      </c>
      <c r="C366" s="78" t="s">
        <v>622</v>
      </c>
      <c r="D366" s="78" t="s">
        <v>713</v>
      </c>
      <c r="E366" s="208" t="s">
        <v>637</v>
      </c>
      <c r="F366" s="209">
        <v>1.6229508196721312</v>
      </c>
      <c r="G366" s="209">
        <v>41.861598462950965</v>
      </c>
      <c r="H366" s="209">
        <v>0</v>
      </c>
      <c r="I366" s="173" t="s">
        <v>688</v>
      </c>
      <c r="J366" s="208" t="s">
        <v>794</v>
      </c>
      <c r="K366" s="173" t="s">
        <v>1019</v>
      </c>
    </row>
    <row r="367" spans="1:11" ht="15">
      <c r="A367" s="199">
        <v>44012</v>
      </c>
      <c r="B367" s="78" t="s">
        <v>552</v>
      </c>
      <c r="C367" s="78" t="s">
        <v>622</v>
      </c>
      <c r="D367" s="78" t="s">
        <v>713</v>
      </c>
      <c r="E367" s="208" t="s">
        <v>637</v>
      </c>
      <c r="F367" s="209">
        <v>20.737704918032787</v>
      </c>
      <c r="G367" s="209">
        <v>510.63387640989265</v>
      </c>
      <c r="H367" s="209">
        <v>11937.34750539866</v>
      </c>
      <c r="I367" s="173" t="s">
        <v>688</v>
      </c>
      <c r="J367" s="208" t="s">
        <v>794</v>
      </c>
      <c r="K367" s="173" t="s">
        <v>1020</v>
      </c>
    </row>
    <row r="368" spans="1:11" ht="15">
      <c r="A368" s="199">
        <v>44012</v>
      </c>
      <c r="B368" s="78" t="s">
        <v>552</v>
      </c>
      <c r="C368" s="78" t="s">
        <v>622</v>
      </c>
      <c r="D368" s="78" t="s">
        <v>713</v>
      </c>
      <c r="E368" s="208" t="s">
        <v>637</v>
      </c>
      <c r="F368" s="209">
        <v>0.98360655737704916</v>
      </c>
      <c r="G368" s="209">
        <v>26.481821103344846</v>
      </c>
      <c r="H368" s="209">
        <v>0</v>
      </c>
      <c r="I368" s="173" t="s">
        <v>688</v>
      </c>
      <c r="J368" s="208" t="s">
        <v>794</v>
      </c>
      <c r="K368" s="173" t="s">
        <v>1112</v>
      </c>
    </row>
    <row r="369" spans="1:11" ht="15">
      <c r="A369" s="199">
        <v>44012</v>
      </c>
      <c r="B369" s="78" t="s">
        <v>552</v>
      </c>
      <c r="C369" s="78" t="s">
        <v>622</v>
      </c>
      <c r="D369" s="78" t="s">
        <v>713</v>
      </c>
      <c r="E369" s="208" t="s">
        <v>637</v>
      </c>
      <c r="F369" s="209">
        <v>8.8032786885245908</v>
      </c>
      <c r="G369" s="209">
        <v>200.48563797971292</v>
      </c>
      <c r="H369" s="209">
        <v>0</v>
      </c>
      <c r="I369" s="173" t="s">
        <v>688</v>
      </c>
      <c r="J369" s="208" t="s">
        <v>794</v>
      </c>
      <c r="K369" s="173" t="s">
        <v>1113</v>
      </c>
    </row>
    <row r="370" spans="1:11" ht="15">
      <c r="A370" s="199">
        <v>44012</v>
      </c>
      <c r="B370" s="78" t="s">
        <v>552</v>
      </c>
      <c r="C370" s="78" t="s">
        <v>622</v>
      </c>
      <c r="D370" s="78" t="s">
        <v>713</v>
      </c>
      <c r="E370" s="208" t="s">
        <v>637</v>
      </c>
      <c r="F370" s="209">
        <v>5.442622950819672</v>
      </c>
      <c r="G370" s="209">
        <v>123.6097388736123</v>
      </c>
      <c r="H370" s="209">
        <v>3193.9478924194409</v>
      </c>
      <c r="I370" s="173" t="s">
        <v>688</v>
      </c>
      <c r="J370" s="208" t="s">
        <v>794</v>
      </c>
      <c r="K370" s="173" t="s">
        <v>1114</v>
      </c>
    </row>
    <row r="371" spans="1:11" ht="15">
      <c r="A371" s="199">
        <v>44012</v>
      </c>
      <c r="B371" s="78" t="s">
        <v>552</v>
      </c>
      <c r="C371" s="78" t="s">
        <v>622</v>
      </c>
      <c r="D371" s="78" t="s">
        <v>713</v>
      </c>
      <c r="E371" s="208" t="s">
        <v>637</v>
      </c>
      <c r="F371" s="209">
        <v>5.2459016393442619</v>
      </c>
      <c r="G371" s="209">
        <v>134.85936359954152</v>
      </c>
      <c r="H371" s="209">
        <v>2636.2285105308915</v>
      </c>
      <c r="I371" s="173" t="s">
        <v>688</v>
      </c>
      <c r="J371" s="208" t="s">
        <v>794</v>
      </c>
      <c r="K371" s="173" t="s">
        <v>1115</v>
      </c>
    </row>
    <row r="372" spans="1:11" ht="15">
      <c r="A372" s="199">
        <v>44012</v>
      </c>
      <c r="B372" s="78" t="s">
        <v>552</v>
      </c>
      <c r="C372" s="78" t="s">
        <v>622</v>
      </c>
      <c r="D372" s="78" t="s">
        <v>713</v>
      </c>
      <c r="E372" s="208" t="s">
        <v>637</v>
      </c>
      <c r="F372" s="209">
        <v>2.3114754098360657</v>
      </c>
      <c r="G372" s="209">
        <v>48.618968431922177</v>
      </c>
      <c r="H372" s="209">
        <v>0</v>
      </c>
      <c r="I372" s="173" t="s">
        <v>688</v>
      </c>
      <c r="J372" s="208" t="s">
        <v>794</v>
      </c>
      <c r="K372" s="173" t="s">
        <v>1116</v>
      </c>
    </row>
    <row r="373" spans="1:11" ht="15">
      <c r="A373" s="199">
        <v>44012</v>
      </c>
      <c r="B373" s="78" t="s">
        <v>552</v>
      </c>
      <c r="C373" s="78" t="s">
        <v>622</v>
      </c>
      <c r="D373" s="78" t="s">
        <v>713</v>
      </c>
      <c r="E373" s="208" t="s">
        <v>637</v>
      </c>
      <c r="F373" s="209">
        <v>81.967213114754102</v>
      </c>
      <c r="G373" s="209">
        <v>2389.7751665803098</v>
      </c>
      <c r="H373" s="209">
        <v>0</v>
      </c>
      <c r="I373" s="173" t="s">
        <v>842</v>
      </c>
      <c r="J373" s="208" t="s">
        <v>843</v>
      </c>
      <c r="K373" s="173" t="s">
        <v>1117</v>
      </c>
    </row>
    <row r="374" spans="1:11" ht="15">
      <c r="A374" s="199">
        <v>44012</v>
      </c>
      <c r="B374" s="78" t="s">
        <v>552</v>
      </c>
      <c r="C374" s="78" t="s">
        <v>622</v>
      </c>
      <c r="D374" s="78" t="s">
        <v>713</v>
      </c>
      <c r="E374" s="208" t="s">
        <v>637</v>
      </c>
      <c r="F374" s="209">
        <v>81.967213114754102</v>
      </c>
      <c r="G374" s="209">
        <v>2355.3717868378912</v>
      </c>
      <c r="H374" s="209">
        <v>0</v>
      </c>
      <c r="I374" s="173" t="s">
        <v>842</v>
      </c>
      <c r="J374" s="208" t="s">
        <v>843</v>
      </c>
      <c r="K374" s="173" t="s">
        <v>1118</v>
      </c>
    </row>
    <row r="375" spans="1:11" ht="15">
      <c r="A375" s="199">
        <v>44012</v>
      </c>
      <c r="B375" s="78" t="s">
        <v>552</v>
      </c>
      <c r="C375" s="78" t="s">
        <v>622</v>
      </c>
      <c r="D375" s="78" t="s">
        <v>713</v>
      </c>
      <c r="E375" s="208" t="s">
        <v>637</v>
      </c>
      <c r="F375" s="209">
        <v>262.29508196721309</v>
      </c>
      <c r="G375" s="209">
        <v>7580.7054187047179</v>
      </c>
      <c r="H375" s="209">
        <v>0</v>
      </c>
      <c r="I375" s="173" t="s">
        <v>842</v>
      </c>
      <c r="J375" s="208" t="s">
        <v>843</v>
      </c>
      <c r="K375" s="173" t="s">
        <v>1119</v>
      </c>
    </row>
    <row r="376" spans="1:11" ht="15">
      <c r="A376" s="199">
        <v>44012</v>
      </c>
      <c r="B376" s="78" t="s">
        <v>552</v>
      </c>
      <c r="C376" s="78" t="s">
        <v>622</v>
      </c>
      <c r="D376" s="78" t="s">
        <v>713</v>
      </c>
      <c r="E376" s="208" t="s">
        <v>637</v>
      </c>
      <c r="F376" s="209">
        <v>868.85245901639348</v>
      </c>
      <c r="G376" s="209">
        <v>26376.014274437181</v>
      </c>
      <c r="H376" s="209">
        <v>0</v>
      </c>
      <c r="I376" s="173" t="s">
        <v>842</v>
      </c>
      <c r="J376" s="208" t="s">
        <v>843</v>
      </c>
      <c r="K376" s="173" t="s">
        <v>1120</v>
      </c>
    </row>
    <row r="377" spans="1:11" ht="15">
      <c r="A377" s="199">
        <v>44012</v>
      </c>
      <c r="B377" s="78" t="s">
        <v>552</v>
      </c>
      <c r="C377" s="78" t="s">
        <v>622</v>
      </c>
      <c r="D377" s="78" t="s">
        <v>713</v>
      </c>
      <c r="E377" s="208" t="s">
        <v>637</v>
      </c>
      <c r="F377" s="209">
        <v>65.573770491803273</v>
      </c>
      <c r="G377" s="209">
        <v>2024.7296992244412</v>
      </c>
      <c r="H377" s="209">
        <v>0</v>
      </c>
      <c r="I377" s="173" t="s">
        <v>842</v>
      </c>
      <c r="J377" s="208" t="s">
        <v>843</v>
      </c>
      <c r="K377" s="173" t="s">
        <v>1121</v>
      </c>
    </row>
    <row r="378" spans="1:11" ht="15">
      <c r="A378" s="199">
        <v>44012</v>
      </c>
      <c r="B378" s="78" t="s">
        <v>552</v>
      </c>
      <c r="C378" s="78" t="s">
        <v>622</v>
      </c>
      <c r="D378" s="78" t="s">
        <v>713</v>
      </c>
      <c r="E378" s="208" t="s">
        <v>637</v>
      </c>
      <c r="F378" s="209">
        <v>163.9344262295082</v>
      </c>
      <c r="G378" s="209">
        <v>5106.6008237869282</v>
      </c>
      <c r="H378" s="209">
        <v>0</v>
      </c>
      <c r="I378" s="173" t="s">
        <v>842</v>
      </c>
      <c r="J378" s="208" t="s">
        <v>843</v>
      </c>
      <c r="K378" s="173" t="s">
        <v>1122</v>
      </c>
    </row>
    <row r="379" spans="1:11" ht="15">
      <c r="A379" s="199">
        <v>44012</v>
      </c>
      <c r="B379" s="78" t="s">
        <v>552</v>
      </c>
      <c r="C379" s="78" t="s">
        <v>622</v>
      </c>
      <c r="D379" s="78" t="s">
        <v>713</v>
      </c>
      <c r="E379" s="208" t="s">
        <v>637</v>
      </c>
      <c r="F379" s="209">
        <v>180.32786885245901</v>
      </c>
      <c r="G379" s="209">
        <v>5216.4944045659067</v>
      </c>
      <c r="H379" s="209">
        <v>0</v>
      </c>
      <c r="I379" s="173" t="s">
        <v>842</v>
      </c>
      <c r="J379" s="208" t="s">
        <v>843</v>
      </c>
      <c r="K379" s="173" t="s">
        <v>1123</v>
      </c>
    </row>
    <row r="380" spans="1:11" ht="15">
      <c r="A380" s="199">
        <v>44012</v>
      </c>
      <c r="B380" s="78" t="s">
        <v>552</v>
      </c>
      <c r="C380" s="78" t="s">
        <v>622</v>
      </c>
      <c r="D380" s="78" t="s">
        <v>713</v>
      </c>
      <c r="E380" s="208" t="s">
        <v>637</v>
      </c>
      <c r="F380" s="209">
        <v>901.63934426229503</v>
      </c>
      <c r="G380" s="209">
        <v>27845.712128811992</v>
      </c>
      <c r="H380" s="209">
        <v>0</v>
      </c>
      <c r="I380" s="173" t="s">
        <v>842</v>
      </c>
      <c r="J380" s="208" t="s">
        <v>843</v>
      </c>
      <c r="K380" s="173" t="s">
        <v>1124</v>
      </c>
    </row>
    <row r="381" spans="1:11" ht="15">
      <c r="A381" s="199">
        <v>44012</v>
      </c>
      <c r="B381" s="78" t="s">
        <v>552</v>
      </c>
      <c r="C381" s="78" t="s">
        <v>622</v>
      </c>
      <c r="D381" s="78" t="s">
        <v>713</v>
      </c>
      <c r="E381" s="208" t="s">
        <v>637</v>
      </c>
      <c r="F381" s="209">
        <v>2950.8196721311474</v>
      </c>
      <c r="G381" s="209">
        <v>89684.034174422326</v>
      </c>
      <c r="H381" s="209">
        <v>0</v>
      </c>
      <c r="I381" s="173" t="s">
        <v>842</v>
      </c>
      <c r="J381" s="208" t="s">
        <v>843</v>
      </c>
      <c r="K381" s="173" t="s">
        <v>1125</v>
      </c>
    </row>
    <row r="382" spans="1:11" ht="15">
      <c r="A382" s="199">
        <v>44012</v>
      </c>
      <c r="B382" s="78" t="s">
        <v>552</v>
      </c>
      <c r="C382" s="78" t="s">
        <v>622</v>
      </c>
      <c r="D382" s="78" t="s">
        <v>713</v>
      </c>
      <c r="E382" s="208" t="s">
        <v>637</v>
      </c>
      <c r="F382" s="209">
        <v>2786.8852459016393</v>
      </c>
      <c r="G382" s="209">
        <v>80510.027920850625</v>
      </c>
      <c r="H382" s="209">
        <v>0</v>
      </c>
      <c r="I382" s="173" t="s">
        <v>842</v>
      </c>
      <c r="J382" s="208" t="s">
        <v>843</v>
      </c>
      <c r="K382" s="173" t="s">
        <v>1126</v>
      </c>
    </row>
    <row r="383" spans="1:11" ht="15">
      <c r="A383" s="199">
        <v>44012</v>
      </c>
      <c r="B383" s="78" t="s">
        <v>552</v>
      </c>
      <c r="C383" s="78" t="s">
        <v>622</v>
      </c>
      <c r="D383" s="78" t="s">
        <v>713</v>
      </c>
      <c r="E383" s="208" t="s">
        <v>637</v>
      </c>
      <c r="F383" s="209">
        <v>852.45901639344265</v>
      </c>
      <c r="G383" s="209">
        <v>24930.929801565646</v>
      </c>
      <c r="H383" s="209">
        <v>0</v>
      </c>
      <c r="I383" s="173" t="s">
        <v>842</v>
      </c>
      <c r="J383" s="208" t="s">
        <v>843</v>
      </c>
      <c r="K383" s="173" t="s">
        <v>1127</v>
      </c>
    </row>
    <row r="384" spans="1:11" ht="15">
      <c r="A384" s="199">
        <v>44012</v>
      </c>
      <c r="B384" s="78" t="s">
        <v>552</v>
      </c>
      <c r="C384" s="78" t="s">
        <v>622</v>
      </c>
      <c r="D384" s="78" t="s">
        <v>713</v>
      </c>
      <c r="E384" s="208" t="s">
        <v>637</v>
      </c>
      <c r="F384" s="209">
        <v>4295.0819672131147</v>
      </c>
      <c r="G384" s="209">
        <v>134193.75360044723</v>
      </c>
      <c r="H384" s="209">
        <v>614405.58656084363</v>
      </c>
      <c r="I384" s="173" t="s">
        <v>842</v>
      </c>
      <c r="J384" s="208" t="s">
        <v>843</v>
      </c>
      <c r="K384" s="173" t="s">
        <v>1128</v>
      </c>
    </row>
    <row r="385" spans="1:11" ht="15">
      <c r="A385" s="199">
        <v>44012</v>
      </c>
      <c r="B385" s="78" t="s">
        <v>552</v>
      </c>
      <c r="C385" s="78" t="s">
        <v>622</v>
      </c>
      <c r="D385" s="78" t="s">
        <v>713</v>
      </c>
      <c r="E385" s="208" t="s">
        <v>637</v>
      </c>
      <c r="F385" s="209">
        <v>475.40983606557376</v>
      </c>
      <c r="G385" s="209">
        <v>14572.96270430886</v>
      </c>
      <c r="H385" s="209">
        <v>0</v>
      </c>
      <c r="I385" s="173" t="s">
        <v>842</v>
      </c>
      <c r="J385" s="208" t="s">
        <v>843</v>
      </c>
      <c r="K385" s="173" t="s">
        <v>1129</v>
      </c>
    </row>
    <row r="386" spans="1:11" ht="15">
      <c r="A386" s="199">
        <v>44012</v>
      </c>
      <c r="B386" s="78" t="s">
        <v>552</v>
      </c>
      <c r="C386" s="78" t="s">
        <v>622</v>
      </c>
      <c r="D386" s="78" t="s">
        <v>713</v>
      </c>
      <c r="E386" s="208" t="s">
        <v>637</v>
      </c>
      <c r="F386" s="209">
        <v>131.14754098360655</v>
      </c>
      <c r="G386" s="209">
        <v>3790.4727051042332</v>
      </c>
      <c r="H386" s="209">
        <v>0</v>
      </c>
      <c r="I386" s="173" t="s">
        <v>842</v>
      </c>
      <c r="J386" s="208" t="s">
        <v>843</v>
      </c>
      <c r="K386" s="173" t="s">
        <v>1130</v>
      </c>
    </row>
    <row r="387" spans="1:11" ht="15">
      <c r="A387" s="199">
        <v>44012</v>
      </c>
      <c r="B387" s="78" t="s">
        <v>552</v>
      </c>
      <c r="C387" s="78" t="s">
        <v>622</v>
      </c>
      <c r="D387" s="78" t="s">
        <v>713</v>
      </c>
      <c r="E387" s="208" t="s">
        <v>637</v>
      </c>
      <c r="F387" s="209">
        <v>32.786885245901637</v>
      </c>
      <c r="G387" s="209">
        <v>967.63241025490129</v>
      </c>
      <c r="H387" s="209">
        <v>0</v>
      </c>
      <c r="I387" s="173" t="s">
        <v>842</v>
      </c>
      <c r="J387" s="208" t="s">
        <v>843</v>
      </c>
      <c r="K387" s="173" t="s">
        <v>1131</v>
      </c>
    </row>
    <row r="388" spans="1:11" ht="15">
      <c r="A388" s="199">
        <v>44012</v>
      </c>
      <c r="B388" s="78" t="s">
        <v>552</v>
      </c>
      <c r="C388" s="78" t="s">
        <v>622</v>
      </c>
      <c r="D388" s="78" t="s">
        <v>713</v>
      </c>
      <c r="E388" s="208" t="s">
        <v>637</v>
      </c>
      <c r="F388" s="209">
        <v>1147.5409836065573</v>
      </c>
      <c r="G388" s="209">
        <v>33282.044727611945</v>
      </c>
      <c r="H388" s="209">
        <v>0</v>
      </c>
      <c r="I388" s="173" t="s">
        <v>842</v>
      </c>
      <c r="J388" s="208" t="s">
        <v>843</v>
      </c>
      <c r="K388" s="173" t="s">
        <v>1132</v>
      </c>
    </row>
    <row r="389" spans="1:11" ht="15">
      <c r="A389" s="199">
        <v>44012</v>
      </c>
      <c r="B389" s="78" t="s">
        <v>552</v>
      </c>
      <c r="C389" s="78" t="s">
        <v>622</v>
      </c>
      <c r="D389" s="78" t="s">
        <v>713</v>
      </c>
      <c r="E389" s="208" t="s">
        <v>637</v>
      </c>
      <c r="F389" s="209">
        <v>1081.967213114754</v>
      </c>
      <c r="G389" s="209">
        <v>35676.388008332578</v>
      </c>
      <c r="H389" s="209">
        <v>989353.84356507845</v>
      </c>
      <c r="I389" s="173" t="s">
        <v>842</v>
      </c>
      <c r="J389" s="208" t="s">
        <v>843</v>
      </c>
      <c r="K389" s="173" t="s">
        <v>1133</v>
      </c>
    </row>
    <row r="390" spans="1:11" ht="15">
      <c r="A390" s="199">
        <v>44012</v>
      </c>
      <c r="B390" s="78" t="s">
        <v>552</v>
      </c>
      <c r="C390" s="78" t="s">
        <v>622</v>
      </c>
      <c r="D390" s="78" t="s">
        <v>713</v>
      </c>
      <c r="E390" s="208" t="s">
        <v>844</v>
      </c>
      <c r="F390" s="209">
        <v>6.918032786885246</v>
      </c>
      <c r="G390" s="209">
        <v>187219.49936944764</v>
      </c>
      <c r="H390" s="209">
        <v>0</v>
      </c>
      <c r="I390" s="173" t="s">
        <v>688</v>
      </c>
      <c r="J390" s="208" t="s">
        <v>794</v>
      </c>
      <c r="K390" s="173" t="s">
        <v>845</v>
      </c>
    </row>
    <row r="391" spans="1:11" ht="15">
      <c r="A391" s="199">
        <v>44012</v>
      </c>
      <c r="B391" s="78" t="s">
        <v>552</v>
      </c>
      <c r="C391" s="78" t="s">
        <v>622</v>
      </c>
      <c r="D391" s="78" t="s">
        <v>713</v>
      </c>
      <c r="E391" s="208" t="s">
        <v>604</v>
      </c>
      <c r="F391" s="209">
        <v>1.2295081967213115</v>
      </c>
      <c r="G391" s="209">
        <v>454180.95995901641</v>
      </c>
      <c r="H391" s="209">
        <v>0</v>
      </c>
      <c r="I391" s="173" t="s">
        <v>842</v>
      </c>
      <c r="J391" s="208" t="s">
        <v>1134</v>
      </c>
      <c r="K391" s="173" t="s">
        <v>1135</v>
      </c>
    </row>
    <row r="392" spans="1:11" ht="15">
      <c r="A392" s="199">
        <v>44012</v>
      </c>
      <c r="B392" s="78" t="s">
        <v>552</v>
      </c>
      <c r="C392" s="78" t="s">
        <v>622</v>
      </c>
      <c r="D392" s="78" t="s">
        <v>713</v>
      </c>
      <c r="E392" s="208" t="s">
        <v>604</v>
      </c>
      <c r="F392" s="209">
        <v>1.5573770491803278</v>
      </c>
      <c r="G392" s="209">
        <v>570711.46233442624</v>
      </c>
      <c r="H392" s="209">
        <v>0</v>
      </c>
      <c r="I392" s="173" t="s">
        <v>842</v>
      </c>
      <c r="J392" s="208" t="s">
        <v>1134</v>
      </c>
      <c r="K392" s="173" t="s">
        <v>1136</v>
      </c>
    </row>
    <row r="393" spans="1:11" ht="15">
      <c r="A393" s="199">
        <v>44012</v>
      </c>
      <c r="B393" s="78" t="s">
        <v>552</v>
      </c>
      <c r="C393" s="78" t="s">
        <v>622</v>
      </c>
      <c r="D393" s="78" t="s">
        <v>687</v>
      </c>
      <c r="E393" s="208" t="s">
        <v>637</v>
      </c>
      <c r="F393" s="209">
        <v>13278.688524590163</v>
      </c>
      <c r="G393" s="209">
        <v>399352.02753741591</v>
      </c>
      <c r="H393" s="209">
        <v>0</v>
      </c>
      <c r="I393" s="173" t="s">
        <v>842</v>
      </c>
      <c r="J393" s="208" t="s">
        <v>846</v>
      </c>
      <c r="K393" s="173" t="s">
        <v>847</v>
      </c>
    </row>
    <row r="394" spans="1:11" ht="15">
      <c r="A394" s="199">
        <v>44012</v>
      </c>
      <c r="B394" s="78" t="s">
        <v>552</v>
      </c>
      <c r="C394" s="78" t="s">
        <v>622</v>
      </c>
      <c r="D394" s="78" t="s">
        <v>687</v>
      </c>
      <c r="E394" s="208" t="s">
        <v>637</v>
      </c>
      <c r="F394" s="209">
        <v>15737.704918032787</v>
      </c>
      <c r="G394" s="209">
        <v>477565.33216984966</v>
      </c>
      <c r="H394" s="209">
        <v>0</v>
      </c>
      <c r="I394" s="173" t="s">
        <v>842</v>
      </c>
      <c r="J394" s="208" t="s">
        <v>846</v>
      </c>
      <c r="K394" s="173" t="s">
        <v>936</v>
      </c>
    </row>
    <row r="395" spans="1:11" ht="15">
      <c r="A395" s="199">
        <v>44012</v>
      </c>
      <c r="B395" s="78" t="s">
        <v>552</v>
      </c>
      <c r="C395" s="78" t="s">
        <v>622</v>
      </c>
      <c r="D395" s="78" t="s">
        <v>687</v>
      </c>
      <c r="E395" s="208" t="s">
        <v>637</v>
      </c>
      <c r="F395" s="209">
        <v>24836.065573770491</v>
      </c>
      <c r="G395" s="209">
        <v>731694.26875462336</v>
      </c>
      <c r="H395" s="209">
        <v>0</v>
      </c>
      <c r="I395" s="173" t="s">
        <v>842</v>
      </c>
      <c r="J395" s="208" t="s">
        <v>846</v>
      </c>
      <c r="K395" s="173" t="s">
        <v>848</v>
      </c>
    </row>
    <row r="396" spans="1:11" ht="15">
      <c r="A396" s="199">
        <v>44012</v>
      </c>
      <c r="B396" s="78" t="s">
        <v>552</v>
      </c>
      <c r="C396" s="78" t="s">
        <v>622</v>
      </c>
      <c r="D396" s="78" t="s">
        <v>687</v>
      </c>
      <c r="E396" s="208" t="s">
        <v>637</v>
      </c>
      <c r="F396" s="209">
        <v>9590.1639344262294</v>
      </c>
      <c r="G396" s="209">
        <v>325730.53965445823</v>
      </c>
      <c r="H396" s="209">
        <v>0</v>
      </c>
      <c r="I396" s="173" t="s">
        <v>842</v>
      </c>
      <c r="J396" s="208" t="s">
        <v>846</v>
      </c>
      <c r="K396" s="173" t="s">
        <v>849</v>
      </c>
    </row>
    <row r="397" spans="1:11" ht="15">
      <c r="A397" s="199">
        <v>44012</v>
      </c>
      <c r="B397" s="78" t="s">
        <v>552</v>
      </c>
      <c r="C397" s="78" t="s">
        <v>622</v>
      </c>
      <c r="D397" s="78" t="s">
        <v>687</v>
      </c>
      <c r="E397" s="208" t="s">
        <v>637</v>
      </c>
      <c r="F397" s="209">
        <v>17049.180327868853</v>
      </c>
      <c r="G397" s="209">
        <v>514097.43195298372</v>
      </c>
      <c r="H397" s="209">
        <v>0</v>
      </c>
      <c r="I397" s="173" t="s">
        <v>842</v>
      </c>
      <c r="J397" s="208" t="s">
        <v>846</v>
      </c>
      <c r="K397" s="173" t="s">
        <v>850</v>
      </c>
    </row>
    <row r="398" spans="1:11" ht="15">
      <c r="A398" s="199">
        <v>44012</v>
      </c>
      <c r="B398" s="78" t="s">
        <v>552</v>
      </c>
      <c r="C398" s="78" t="s">
        <v>622</v>
      </c>
      <c r="D398" s="78" t="s">
        <v>687</v>
      </c>
      <c r="E398" s="208" t="s">
        <v>637</v>
      </c>
      <c r="F398" s="209">
        <v>6721.311475409836</v>
      </c>
      <c r="G398" s="209">
        <v>185782.45735668208</v>
      </c>
      <c r="H398" s="209">
        <v>0</v>
      </c>
      <c r="I398" s="173" t="s">
        <v>842</v>
      </c>
      <c r="J398" s="208" t="s">
        <v>846</v>
      </c>
      <c r="K398" s="173" t="s">
        <v>851</v>
      </c>
    </row>
    <row r="399" spans="1:11" ht="15">
      <c r="A399" s="199">
        <v>44012</v>
      </c>
      <c r="B399" s="78" t="s">
        <v>552</v>
      </c>
      <c r="C399" s="78" t="s">
        <v>622</v>
      </c>
      <c r="D399" s="78" t="s">
        <v>687</v>
      </c>
      <c r="E399" s="208" t="s">
        <v>637</v>
      </c>
      <c r="F399" s="209">
        <v>5245.9016393442625</v>
      </c>
      <c r="G399" s="209">
        <v>207709.1845484091</v>
      </c>
      <c r="H399" s="209">
        <v>1930533.9764983032</v>
      </c>
      <c r="I399" s="173" t="s">
        <v>842</v>
      </c>
      <c r="J399" s="208" t="s">
        <v>846</v>
      </c>
      <c r="K399" s="173" t="s">
        <v>852</v>
      </c>
    </row>
    <row r="400" spans="1:11" ht="15">
      <c r="A400" s="199">
        <v>44012</v>
      </c>
      <c r="B400" s="78" t="s">
        <v>552</v>
      </c>
      <c r="C400" s="78" t="s">
        <v>622</v>
      </c>
      <c r="D400" s="78" t="s">
        <v>687</v>
      </c>
      <c r="E400" s="208" t="s">
        <v>637</v>
      </c>
      <c r="F400" s="209">
        <v>9016.3934426229516</v>
      </c>
      <c r="G400" s="209">
        <v>279177.80841781694</v>
      </c>
      <c r="H400" s="209">
        <v>0</v>
      </c>
      <c r="I400" s="173" t="s">
        <v>842</v>
      </c>
      <c r="J400" s="208" t="s">
        <v>846</v>
      </c>
      <c r="K400" s="173" t="s">
        <v>853</v>
      </c>
    </row>
    <row r="401" spans="1:11" ht="15">
      <c r="A401" s="199">
        <v>44012</v>
      </c>
      <c r="B401" s="78" t="s">
        <v>552</v>
      </c>
      <c r="C401" s="78" t="s">
        <v>622</v>
      </c>
      <c r="D401" s="78" t="s">
        <v>687</v>
      </c>
      <c r="E401" s="208" t="s">
        <v>637</v>
      </c>
      <c r="F401" s="209">
        <v>16229.508196721312</v>
      </c>
      <c r="G401" s="209">
        <v>469612.55394636601</v>
      </c>
      <c r="H401" s="209">
        <v>865133.63434949657</v>
      </c>
      <c r="I401" s="173" t="s">
        <v>842</v>
      </c>
      <c r="J401" s="208" t="s">
        <v>846</v>
      </c>
      <c r="K401" s="173" t="s">
        <v>854</v>
      </c>
    </row>
    <row r="402" spans="1:11" ht="15">
      <c r="A402" s="199">
        <v>44012</v>
      </c>
      <c r="B402" s="78" t="s">
        <v>552</v>
      </c>
      <c r="C402" s="78" t="s">
        <v>622</v>
      </c>
      <c r="D402" s="78" t="s">
        <v>687</v>
      </c>
      <c r="E402" s="208" t="s">
        <v>637</v>
      </c>
      <c r="F402" s="209">
        <v>2950.8196721311474</v>
      </c>
      <c r="G402" s="209">
        <v>82766.95951453672</v>
      </c>
      <c r="H402" s="209">
        <v>0</v>
      </c>
      <c r="I402" s="173" t="s">
        <v>842</v>
      </c>
      <c r="J402" s="208" t="s">
        <v>846</v>
      </c>
      <c r="K402" s="173" t="s">
        <v>937</v>
      </c>
    </row>
    <row r="403" spans="1:11" ht="15">
      <c r="A403" s="199">
        <v>44012</v>
      </c>
      <c r="B403" s="78" t="s">
        <v>552</v>
      </c>
      <c r="C403" s="78" t="s">
        <v>622</v>
      </c>
      <c r="D403" s="78" t="s">
        <v>687</v>
      </c>
      <c r="E403" s="208" t="s">
        <v>637</v>
      </c>
      <c r="F403" s="209">
        <v>819.67213114754099</v>
      </c>
      <c r="G403" s="209">
        <v>22639.147947406</v>
      </c>
      <c r="H403" s="209">
        <v>0</v>
      </c>
      <c r="I403" s="173" t="s">
        <v>842</v>
      </c>
      <c r="J403" s="208" t="s">
        <v>846</v>
      </c>
      <c r="K403" s="173" t="s">
        <v>938</v>
      </c>
    </row>
    <row r="404" spans="1:11" ht="15">
      <c r="A404" s="199">
        <v>44012</v>
      </c>
      <c r="B404" s="78" t="s">
        <v>552</v>
      </c>
      <c r="C404" s="78" t="s">
        <v>622</v>
      </c>
      <c r="D404" s="78" t="s">
        <v>687</v>
      </c>
      <c r="E404" s="208" t="s">
        <v>637</v>
      </c>
      <c r="F404" s="209">
        <v>37622.950819672129</v>
      </c>
      <c r="G404" s="209">
        <v>1158897.0252547381</v>
      </c>
      <c r="H404" s="209">
        <v>3016807.3590038423</v>
      </c>
      <c r="I404" s="173" t="s">
        <v>842</v>
      </c>
      <c r="J404" s="208" t="s">
        <v>846</v>
      </c>
      <c r="K404" s="173" t="s">
        <v>855</v>
      </c>
    </row>
    <row r="405" spans="1:11" ht="15">
      <c r="A405" s="199">
        <v>44012</v>
      </c>
      <c r="B405" s="78" t="s">
        <v>552</v>
      </c>
      <c r="C405" s="78" t="s">
        <v>622</v>
      </c>
      <c r="D405" s="78" t="s">
        <v>687</v>
      </c>
      <c r="E405" s="208" t="s">
        <v>637</v>
      </c>
      <c r="F405" s="209">
        <v>3114.7540983606559</v>
      </c>
      <c r="G405" s="209">
        <v>90332.406622846</v>
      </c>
      <c r="H405" s="209">
        <v>0</v>
      </c>
      <c r="I405" s="173" t="s">
        <v>842</v>
      </c>
      <c r="J405" s="208" t="s">
        <v>846</v>
      </c>
      <c r="K405" s="173" t="s">
        <v>952</v>
      </c>
    </row>
    <row r="406" spans="1:11" ht="15">
      <c r="A406" s="199">
        <v>44012</v>
      </c>
      <c r="B406" s="78" t="s">
        <v>552</v>
      </c>
      <c r="C406" s="78" t="s">
        <v>622</v>
      </c>
      <c r="D406" s="78" t="s">
        <v>687</v>
      </c>
      <c r="E406" s="208" t="s">
        <v>637</v>
      </c>
      <c r="F406" s="209">
        <v>27049.180327868853</v>
      </c>
      <c r="G406" s="209">
        <v>766699.63867945818</v>
      </c>
      <c r="H406" s="209">
        <v>0</v>
      </c>
      <c r="I406" s="173" t="s">
        <v>842</v>
      </c>
      <c r="J406" s="208" t="s">
        <v>846</v>
      </c>
      <c r="K406" s="173" t="s">
        <v>953</v>
      </c>
    </row>
    <row r="407" spans="1:11" ht="15">
      <c r="A407" s="199">
        <v>44012</v>
      </c>
      <c r="B407" s="78" t="s">
        <v>552</v>
      </c>
      <c r="C407" s="78" t="s">
        <v>622</v>
      </c>
      <c r="D407" s="78" t="s">
        <v>687</v>
      </c>
      <c r="E407" s="208" t="s">
        <v>637</v>
      </c>
      <c r="F407" s="209">
        <v>6557.377049180328</v>
      </c>
      <c r="G407" s="209">
        <v>188721.45216008447</v>
      </c>
      <c r="H407" s="209">
        <v>0</v>
      </c>
      <c r="I407" s="173" t="s">
        <v>842</v>
      </c>
      <c r="J407" s="208" t="s">
        <v>846</v>
      </c>
      <c r="K407" s="173" t="s">
        <v>954</v>
      </c>
    </row>
    <row r="408" spans="1:11" ht="15">
      <c r="A408" s="199">
        <v>44012</v>
      </c>
      <c r="B408" s="78" t="s">
        <v>552</v>
      </c>
      <c r="C408" s="78" t="s">
        <v>622</v>
      </c>
      <c r="D408" s="78" t="s">
        <v>687</v>
      </c>
      <c r="E408" s="208" t="s">
        <v>637</v>
      </c>
      <c r="F408" s="209">
        <v>33606.557377049183</v>
      </c>
      <c r="G408" s="209">
        <v>922562.00585082744</v>
      </c>
      <c r="H408" s="209">
        <v>0</v>
      </c>
      <c r="I408" s="173" t="s">
        <v>842</v>
      </c>
      <c r="J408" s="208" t="s">
        <v>846</v>
      </c>
      <c r="K408" s="173" t="s">
        <v>955</v>
      </c>
    </row>
    <row r="409" spans="1:11" ht="15">
      <c r="A409" s="199">
        <v>44012</v>
      </c>
      <c r="B409" s="78" t="s">
        <v>552</v>
      </c>
      <c r="C409" s="78" t="s">
        <v>622</v>
      </c>
      <c r="D409" s="78" t="s">
        <v>687</v>
      </c>
      <c r="E409" s="208" t="s">
        <v>637</v>
      </c>
      <c r="F409" s="209">
        <v>7377.0491803278692</v>
      </c>
      <c r="G409" s="209">
        <v>206284.66026719974</v>
      </c>
      <c r="H409" s="209">
        <v>0</v>
      </c>
      <c r="I409" s="173" t="s">
        <v>842</v>
      </c>
      <c r="J409" s="208" t="s">
        <v>846</v>
      </c>
      <c r="K409" s="173" t="s">
        <v>956</v>
      </c>
    </row>
    <row r="410" spans="1:11" ht="15">
      <c r="A410" s="199">
        <v>44012</v>
      </c>
      <c r="B410" s="78" t="s">
        <v>552</v>
      </c>
      <c r="C410" s="78" t="s">
        <v>622</v>
      </c>
      <c r="D410" s="78" t="s">
        <v>687</v>
      </c>
      <c r="E410" s="208" t="s">
        <v>637</v>
      </c>
      <c r="F410" s="209">
        <v>28524.590163934427</v>
      </c>
      <c r="G410" s="209">
        <v>806571.94664832554</v>
      </c>
      <c r="H410" s="209">
        <v>0</v>
      </c>
      <c r="I410" s="173" t="s">
        <v>842</v>
      </c>
      <c r="J410" s="208" t="s">
        <v>846</v>
      </c>
      <c r="K410" s="173" t="s">
        <v>1021</v>
      </c>
    </row>
    <row r="411" spans="1:11" ht="15">
      <c r="A411" s="199">
        <v>44012</v>
      </c>
      <c r="B411" s="78" t="s">
        <v>552</v>
      </c>
      <c r="C411" s="78" t="s">
        <v>622</v>
      </c>
      <c r="D411" s="78" t="s">
        <v>687</v>
      </c>
      <c r="E411" s="208" t="s">
        <v>637</v>
      </c>
      <c r="F411" s="209">
        <v>24836.065573770491</v>
      </c>
      <c r="G411" s="209">
        <v>695845.84591717902</v>
      </c>
      <c r="H411" s="209">
        <v>0</v>
      </c>
      <c r="I411" s="173" t="s">
        <v>842</v>
      </c>
      <c r="J411" s="208" t="s">
        <v>846</v>
      </c>
      <c r="K411" s="173" t="s">
        <v>1022</v>
      </c>
    </row>
    <row r="412" spans="1:11" ht="15">
      <c r="A412" s="199">
        <v>44012</v>
      </c>
      <c r="B412" s="78" t="s">
        <v>552</v>
      </c>
      <c r="C412" s="78" t="s">
        <v>622</v>
      </c>
      <c r="D412" s="78" t="s">
        <v>687</v>
      </c>
      <c r="E412" s="208" t="s">
        <v>637</v>
      </c>
      <c r="F412" s="209">
        <v>13606.557377049181</v>
      </c>
      <c r="G412" s="209">
        <v>395650.37927392923</v>
      </c>
      <c r="H412" s="209">
        <v>0</v>
      </c>
      <c r="I412" s="173" t="s">
        <v>842</v>
      </c>
      <c r="J412" s="208" t="s">
        <v>846</v>
      </c>
      <c r="K412" s="173" t="s">
        <v>1023</v>
      </c>
    </row>
    <row r="413" spans="1:11" ht="15">
      <c r="A413" s="199">
        <v>44012</v>
      </c>
      <c r="B413" s="78" t="s">
        <v>552</v>
      </c>
      <c r="C413" s="78" t="s">
        <v>622</v>
      </c>
      <c r="D413" s="78" t="s">
        <v>687</v>
      </c>
      <c r="E413" s="208" t="s">
        <v>637</v>
      </c>
      <c r="F413" s="209">
        <v>4098.3606557377052</v>
      </c>
      <c r="G413" s="209">
        <v>133893.39319941317</v>
      </c>
      <c r="H413" s="209">
        <v>0</v>
      </c>
      <c r="I413" s="173" t="s">
        <v>842</v>
      </c>
      <c r="J413" s="208" t="s">
        <v>846</v>
      </c>
      <c r="K413" s="173" t="s">
        <v>1024</v>
      </c>
    </row>
    <row r="414" spans="1:11" ht="15">
      <c r="A414" s="199">
        <v>44012</v>
      </c>
      <c r="B414" s="78" t="s">
        <v>552</v>
      </c>
      <c r="C414" s="78" t="s">
        <v>622</v>
      </c>
      <c r="D414" s="78" t="s">
        <v>687</v>
      </c>
      <c r="E414" s="208" t="s">
        <v>637</v>
      </c>
      <c r="F414" s="209">
        <v>9016.3934426229516</v>
      </c>
      <c r="G414" s="209">
        <v>298762.28289849049</v>
      </c>
      <c r="H414" s="209">
        <v>0</v>
      </c>
      <c r="I414" s="173" t="s">
        <v>842</v>
      </c>
      <c r="J414" s="208" t="s">
        <v>846</v>
      </c>
      <c r="K414" s="173" t="s">
        <v>1025</v>
      </c>
    </row>
    <row r="415" spans="1:11" ht="15">
      <c r="A415" s="199">
        <v>44012</v>
      </c>
      <c r="B415" s="78" t="s">
        <v>552</v>
      </c>
      <c r="C415" s="78" t="s">
        <v>622</v>
      </c>
      <c r="D415" s="78" t="s">
        <v>687</v>
      </c>
      <c r="E415" s="208" t="s">
        <v>637</v>
      </c>
      <c r="F415" s="209">
        <v>9672.1311475409839</v>
      </c>
      <c r="G415" s="209">
        <v>258662.54390074467</v>
      </c>
      <c r="H415" s="209">
        <v>0</v>
      </c>
      <c r="I415" s="173" t="s">
        <v>842</v>
      </c>
      <c r="J415" s="208" t="s">
        <v>846</v>
      </c>
      <c r="K415" s="173" t="s">
        <v>1026</v>
      </c>
    </row>
    <row r="416" spans="1:11" ht="15">
      <c r="A416" s="199">
        <v>44012</v>
      </c>
      <c r="B416" s="78" t="s">
        <v>552</v>
      </c>
      <c r="C416" s="78" t="s">
        <v>622</v>
      </c>
      <c r="D416" s="78" t="s">
        <v>687</v>
      </c>
      <c r="E416" s="208" t="s">
        <v>637</v>
      </c>
      <c r="F416" s="209">
        <v>34508.196721311477</v>
      </c>
      <c r="G416" s="209">
        <v>1012492.1324624369</v>
      </c>
      <c r="H416" s="209">
        <v>0</v>
      </c>
      <c r="I416" s="173" t="s">
        <v>842</v>
      </c>
      <c r="J416" s="208" t="s">
        <v>846</v>
      </c>
      <c r="K416" s="173" t="s">
        <v>1027</v>
      </c>
    </row>
    <row r="417" spans="1:11" ht="15">
      <c r="A417" s="199">
        <v>44012</v>
      </c>
      <c r="B417" s="78" t="s">
        <v>552</v>
      </c>
      <c r="C417" s="78" t="s">
        <v>622</v>
      </c>
      <c r="D417" s="78" t="s">
        <v>687</v>
      </c>
      <c r="E417" s="208" t="s">
        <v>637</v>
      </c>
      <c r="F417" s="209">
        <v>2295.0819672131147</v>
      </c>
      <c r="G417" s="209">
        <v>64265.973112676009</v>
      </c>
      <c r="H417" s="209">
        <v>0</v>
      </c>
      <c r="I417" s="173" t="s">
        <v>842</v>
      </c>
      <c r="J417" s="208" t="s">
        <v>846</v>
      </c>
      <c r="K417" s="173" t="s">
        <v>1028</v>
      </c>
    </row>
    <row r="418" spans="1:11" ht="15">
      <c r="A418" s="199">
        <v>44012</v>
      </c>
      <c r="B418" s="78" t="s">
        <v>552</v>
      </c>
      <c r="C418" s="78" t="s">
        <v>622</v>
      </c>
      <c r="D418" s="78" t="s">
        <v>687</v>
      </c>
      <c r="E418" s="208" t="s">
        <v>637</v>
      </c>
      <c r="F418" s="209">
        <v>19672.131147540982</v>
      </c>
      <c r="G418" s="209">
        <v>550985.93750933884</v>
      </c>
      <c r="H418" s="209">
        <v>0</v>
      </c>
      <c r="I418" s="173" t="s">
        <v>842</v>
      </c>
      <c r="J418" s="208" t="s">
        <v>846</v>
      </c>
      <c r="K418" s="173" t="s">
        <v>1029</v>
      </c>
    </row>
    <row r="419" spans="1:11" ht="15">
      <c r="A419" s="199">
        <v>44012</v>
      </c>
      <c r="B419" s="78" t="s">
        <v>552</v>
      </c>
      <c r="C419" s="78" t="s">
        <v>622</v>
      </c>
      <c r="D419" s="78" t="s">
        <v>687</v>
      </c>
      <c r="E419" s="208" t="s">
        <v>637</v>
      </c>
      <c r="F419" s="209">
        <v>18770.491803278688</v>
      </c>
      <c r="G419" s="209">
        <v>523947.65564621391</v>
      </c>
      <c r="H419" s="209">
        <v>0</v>
      </c>
      <c r="I419" s="173" t="s">
        <v>842</v>
      </c>
      <c r="J419" s="208" t="s">
        <v>846</v>
      </c>
      <c r="K419" s="173" t="s">
        <v>1030</v>
      </c>
    </row>
    <row r="420" spans="1:11" ht="15">
      <c r="A420" s="199">
        <v>44012</v>
      </c>
      <c r="B420" s="78" t="s">
        <v>552</v>
      </c>
      <c r="C420" s="78" t="s">
        <v>622</v>
      </c>
      <c r="D420" s="78" t="s">
        <v>687</v>
      </c>
      <c r="E420" s="208" t="s">
        <v>637</v>
      </c>
      <c r="F420" s="209">
        <v>5737.7049180327867</v>
      </c>
      <c r="G420" s="209">
        <v>160115.641883023</v>
      </c>
      <c r="H420" s="209">
        <v>0</v>
      </c>
      <c r="I420" s="173" t="s">
        <v>842</v>
      </c>
      <c r="J420" s="208" t="s">
        <v>846</v>
      </c>
      <c r="K420" s="173" t="s">
        <v>1031</v>
      </c>
    </row>
    <row r="421" spans="1:11" ht="15">
      <c r="A421" s="199">
        <v>44012</v>
      </c>
      <c r="B421" s="78" t="s">
        <v>552</v>
      </c>
      <c r="C421" s="78" t="s">
        <v>622</v>
      </c>
      <c r="D421" s="78" t="s">
        <v>687</v>
      </c>
      <c r="E421" s="208" t="s">
        <v>637</v>
      </c>
      <c r="F421" s="209">
        <v>27049.180327868853</v>
      </c>
      <c r="G421" s="209">
        <v>764764.87958817091</v>
      </c>
      <c r="H421" s="209">
        <v>1424689.4018004881</v>
      </c>
      <c r="I421" s="173" t="s">
        <v>842</v>
      </c>
      <c r="J421" s="208" t="s">
        <v>846</v>
      </c>
      <c r="K421" s="173" t="s">
        <v>1137</v>
      </c>
    </row>
    <row r="422" spans="1:11" ht="15">
      <c r="A422" s="199">
        <v>44012</v>
      </c>
      <c r="B422" s="78" t="s">
        <v>552</v>
      </c>
      <c r="C422" s="78" t="s">
        <v>622</v>
      </c>
      <c r="D422" s="78" t="s">
        <v>687</v>
      </c>
      <c r="E422" s="208" t="s">
        <v>637</v>
      </c>
      <c r="F422" s="209">
        <v>6557.377049180328</v>
      </c>
      <c r="G422" s="209">
        <v>182742.67991432027</v>
      </c>
      <c r="H422" s="209">
        <v>0</v>
      </c>
      <c r="I422" s="173" t="s">
        <v>842</v>
      </c>
      <c r="J422" s="208" t="s">
        <v>846</v>
      </c>
      <c r="K422" s="173" t="s">
        <v>1138</v>
      </c>
    </row>
    <row r="423" spans="1:11" ht="15">
      <c r="A423" s="199">
        <v>44012</v>
      </c>
      <c r="B423" s="78" t="s">
        <v>552</v>
      </c>
      <c r="C423" s="78" t="s">
        <v>622</v>
      </c>
      <c r="D423" s="78" t="s">
        <v>687</v>
      </c>
      <c r="E423" s="208" t="s">
        <v>637</v>
      </c>
      <c r="F423" s="209">
        <v>814.73770491803282</v>
      </c>
      <c r="G423" s="209">
        <v>2319.9974069883501</v>
      </c>
      <c r="H423" s="209">
        <v>1675.4073533948454</v>
      </c>
      <c r="I423" s="173" t="s">
        <v>688</v>
      </c>
      <c r="J423" s="208" t="s">
        <v>1032</v>
      </c>
      <c r="K423" s="173" t="s">
        <v>746</v>
      </c>
    </row>
    <row r="424" spans="1:11" ht="15">
      <c r="A424" s="199">
        <v>44012</v>
      </c>
      <c r="B424" s="78" t="s">
        <v>552</v>
      </c>
      <c r="C424" s="78" t="s">
        <v>622</v>
      </c>
      <c r="D424" s="78" t="s">
        <v>687</v>
      </c>
      <c r="E424" s="208" t="s">
        <v>637</v>
      </c>
      <c r="F424" s="209">
        <v>21.21311475409836</v>
      </c>
      <c r="G424" s="209">
        <v>208.22251350182086</v>
      </c>
      <c r="H424" s="209">
        <v>0</v>
      </c>
      <c r="I424" s="173" t="s">
        <v>688</v>
      </c>
      <c r="J424" s="208" t="s">
        <v>1032</v>
      </c>
      <c r="K424" s="173" t="s">
        <v>747</v>
      </c>
    </row>
    <row r="425" spans="1:11" ht="15">
      <c r="A425" s="199">
        <v>44012</v>
      </c>
      <c r="B425" s="78" t="s">
        <v>552</v>
      </c>
      <c r="C425" s="78" t="s">
        <v>622</v>
      </c>
      <c r="D425" s="78" t="s">
        <v>687</v>
      </c>
      <c r="E425" s="208" t="s">
        <v>637</v>
      </c>
      <c r="F425" s="209">
        <v>65.573770491803273</v>
      </c>
      <c r="G425" s="209">
        <v>795.83389461614456</v>
      </c>
      <c r="H425" s="209">
        <v>0</v>
      </c>
      <c r="I425" s="173" t="s">
        <v>688</v>
      </c>
      <c r="J425" s="208" t="s">
        <v>1032</v>
      </c>
      <c r="K425" s="173" t="s">
        <v>1033</v>
      </c>
    </row>
    <row r="426" spans="1:11" ht="15">
      <c r="A426" s="199">
        <v>44012</v>
      </c>
      <c r="B426" s="78" t="s">
        <v>552</v>
      </c>
      <c r="C426" s="78" t="s">
        <v>622</v>
      </c>
      <c r="D426" s="78" t="s">
        <v>687</v>
      </c>
      <c r="E426" s="208" t="s">
        <v>637</v>
      </c>
      <c r="F426" s="209">
        <v>94.213114754098356</v>
      </c>
      <c r="G426" s="209">
        <v>673.72401069019622</v>
      </c>
      <c r="H426" s="209">
        <v>222.53694926662368</v>
      </c>
      <c r="I426" s="173" t="s">
        <v>688</v>
      </c>
      <c r="J426" s="208" t="s">
        <v>1032</v>
      </c>
      <c r="K426" s="173" t="s">
        <v>1139</v>
      </c>
    </row>
    <row r="427" spans="1:11" ht="15">
      <c r="A427" s="199"/>
      <c r="B427" s="78"/>
      <c r="C427" s="78"/>
      <c r="D427" s="78"/>
      <c r="E427" s="78"/>
      <c r="I427" s="78"/>
      <c r="J427" s="78"/>
      <c r="K427" s="78"/>
    </row>
    <row r="428" spans="1:11" ht="15">
      <c r="A428" s="199"/>
      <c r="B428" s="78"/>
      <c r="C428" s="78"/>
      <c r="D428" s="78"/>
      <c r="E428" s="78"/>
      <c r="I428" s="78"/>
      <c r="J428" s="78"/>
      <c r="K428" s="78"/>
    </row>
    <row r="429" spans="1:11" ht="15">
      <c r="A429" s="199"/>
      <c r="B429" s="78"/>
      <c r="C429" s="78"/>
      <c r="D429" s="78"/>
      <c r="E429" s="78"/>
      <c r="I429" s="78"/>
      <c r="J429" s="78"/>
      <c r="K429" s="78"/>
    </row>
    <row r="430" spans="1:11" ht="15">
      <c r="A430" s="199"/>
      <c r="B430" s="78"/>
      <c r="C430" s="78"/>
      <c r="D430" s="78"/>
      <c r="E430" s="78"/>
      <c r="I430" s="78"/>
      <c r="J430" s="78"/>
      <c r="K430" s="78"/>
    </row>
    <row r="431" spans="1:11" ht="15">
      <c r="A431" s="199"/>
      <c r="B431" s="78"/>
      <c r="C431" s="78"/>
      <c r="D431" s="78"/>
      <c r="E431" s="78"/>
      <c r="I431" s="78"/>
      <c r="J431" s="78"/>
      <c r="K431" s="78"/>
    </row>
    <row r="432" spans="1:11" ht="15">
      <c r="A432" s="199"/>
      <c r="B432" s="78"/>
      <c r="C432" s="78"/>
      <c r="D432" s="78"/>
      <c r="E432" s="78"/>
      <c r="I432" s="78"/>
      <c r="J432" s="78"/>
      <c r="K432" s="78"/>
    </row>
    <row r="433" spans="1:11" ht="15">
      <c r="A433" s="199"/>
      <c r="B433" s="78"/>
      <c r="C433" s="78"/>
      <c r="D433" s="78"/>
      <c r="E433" s="78"/>
      <c r="I433" s="78"/>
      <c r="J433" s="78"/>
      <c r="K433" s="78"/>
    </row>
    <row r="434" spans="1:11" ht="15">
      <c r="A434" s="199"/>
      <c r="B434" s="78"/>
      <c r="C434" s="78"/>
      <c r="D434" s="78"/>
      <c r="E434" s="78"/>
      <c r="I434" s="78"/>
      <c r="J434" s="78"/>
      <c r="K434" s="78"/>
    </row>
    <row r="435" spans="1:11" ht="15">
      <c r="A435" s="199"/>
      <c r="B435" s="78"/>
      <c r="C435" s="78"/>
      <c r="D435" s="78"/>
      <c r="E435" s="78"/>
      <c r="I435" s="78"/>
      <c r="J435" s="78"/>
      <c r="K435" s="78"/>
    </row>
    <row r="436" spans="1:11" ht="15">
      <c r="A436" s="199"/>
      <c r="B436" s="78"/>
      <c r="C436" s="78"/>
      <c r="D436" s="78"/>
      <c r="E436" s="78"/>
      <c r="I436" s="78"/>
      <c r="J436" s="78"/>
      <c r="K436" s="78"/>
    </row>
    <row r="437" spans="1:11" ht="15">
      <c r="A437" s="199"/>
      <c r="B437" s="78"/>
      <c r="C437" s="78"/>
      <c r="D437" s="78"/>
      <c r="E437" s="78"/>
      <c r="I437" s="78"/>
      <c r="J437" s="78"/>
      <c r="K437" s="78"/>
    </row>
    <row r="438" spans="1:11" ht="15">
      <c r="A438" s="199"/>
      <c r="B438" s="78"/>
      <c r="C438" s="78"/>
      <c r="D438" s="78"/>
      <c r="E438" s="78"/>
      <c r="I438" s="78"/>
      <c r="J438" s="78"/>
      <c r="K438" s="78"/>
    </row>
    <row r="439" spans="1:11" ht="15">
      <c r="A439" s="199"/>
      <c r="B439" s="78"/>
      <c r="C439" s="78"/>
      <c r="D439" s="78"/>
      <c r="E439" s="78"/>
      <c r="I439" s="78"/>
      <c r="J439" s="78"/>
      <c r="K439" s="78"/>
    </row>
    <row r="440" spans="1:11" ht="15">
      <c r="A440" s="199"/>
      <c r="B440" s="78"/>
      <c r="C440" s="78"/>
      <c r="D440" s="78"/>
      <c r="E440" s="78"/>
      <c r="I440" s="78"/>
      <c r="J440" s="78"/>
      <c r="K440" s="78"/>
    </row>
    <row r="441" spans="1:11" ht="15">
      <c r="A441" s="199"/>
      <c r="B441" s="78"/>
      <c r="C441" s="78"/>
      <c r="D441" s="78"/>
      <c r="E441" s="78"/>
      <c r="I441" s="78"/>
      <c r="J441" s="78"/>
      <c r="K441" s="78"/>
    </row>
    <row r="442" spans="1:11" ht="15">
      <c r="A442" s="199"/>
      <c r="B442" s="78"/>
      <c r="C442" s="78"/>
      <c r="D442" s="78"/>
      <c r="E442" s="78"/>
      <c r="I442" s="78"/>
      <c r="J442" s="78"/>
      <c r="K442" s="78"/>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M27" sqref="M27"/>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1" t="s">
        <v>668</v>
      </c>
      <c r="C1" s="212"/>
      <c r="D1" s="211" t="s">
        <v>669</v>
      </c>
      <c r="E1" s="212"/>
      <c r="F1" s="211" t="s">
        <v>670</v>
      </c>
      <c r="G1" s="212"/>
      <c r="H1" s="211" t="s">
        <v>671</v>
      </c>
      <c r="I1" s="212"/>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7"/>
  <sheetViews>
    <sheetView workbookViewId="0" topLeftCell="A1">
      <selection pane="topLeft" activeCell="D5" sqref="D5"/>
    </sheetView>
  </sheetViews>
  <sheetFormatPr defaultColWidth="9.14285714285714" defaultRowHeight="15"/>
  <cols>
    <col min="1" max="1" width="11.1428571428571" style="197" bestFit="1" customWidth="1"/>
    <col min="2" max="2" width="15.2857142857143" style="197" bestFit="1" customWidth="1"/>
    <col min="3" max="3" width="22.1428571428571" style="197" bestFit="1" customWidth="1"/>
    <col min="4" max="4" width="21.5714285714286" style="197" bestFit="1" customWidth="1"/>
    <col min="5" max="5" width="8.85714285714286" style="197" bestFit="1" customWidth="1"/>
    <col min="6" max="6" width="12.2857142857143" style="197" bestFit="1" customWidth="1"/>
    <col min="7" max="7" width="17.4285714285714" style="197" customWidth="1"/>
    <col min="8" max="16384" width="9.14285714285714" style="197"/>
  </cols>
  <sheetData>
    <row r="1" spans="1:7" ht="15">
      <c r="A1" s="198" t="s">
        <v>233</v>
      </c>
      <c r="B1" s="57" t="s">
        <v>551</v>
      </c>
      <c r="C1" s="57" t="s">
        <v>567</v>
      </c>
      <c r="D1" s="166" t="s">
        <v>256</v>
      </c>
      <c r="E1" s="34" t="s">
        <v>330</v>
      </c>
      <c r="F1" s="172" t="s">
        <v>145</v>
      </c>
      <c r="G1" s="172" t="s">
        <v>146</v>
      </c>
    </row>
    <row r="2" spans="1:7" ht="15">
      <c r="A2" s="199">
        <f>IF(D2="","",'[1]23.1.1._23.1.2.'!$K$2)</f>
        <v>44012</v>
      </c>
      <c r="B2" s="78" t="str">
        <f>IF(D2="","","Clearing Service")</f>
        <v>Clearing Service</v>
      </c>
      <c r="C2" s="78" t="str">
        <f>+IF(D2="","",IF(D2="Trading Platform","KELER CCP_TP KGA","KELER CCP_CEEGEX KGA"))</f>
        <v>KELER CCP_CEEGEX KGA</v>
      </c>
      <c r="D2" s="173" t="s">
        <v>891</v>
      </c>
      <c r="E2" s="173" t="s">
        <v>604</v>
      </c>
      <c r="F2" s="207">
        <v>21997.538461538465</v>
      </c>
      <c r="G2" s="207">
        <v>4418981.4113212759</v>
      </c>
    </row>
    <row r="3" spans="1:7" ht="15">
      <c r="A3" s="199">
        <f>IF(D3="","",'[1]23.1.1._23.1.2.'!$K$2)</f>
        <v>44012</v>
      </c>
      <c r="B3" s="78" t="str">
        <f t="shared" si="0" ref="B3:B4">IF(D3="","","Clearing Service")</f>
        <v>Clearing Service</v>
      </c>
      <c r="C3" s="78" t="str">
        <f t="shared" si="1" ref="C3:C4">+IF(D3="","",IF(D3="Trading Platform","KELER CCP_TP KGA","KELER CCP_CEEGEX KGA"))</f>
        <v>KELER CCP_CEEGEX KGA</v>
      </c>
      <c r="D3" s="173" t="s">
        <v>892</v>
      </c>
      <c r="E3" s="173" t="s">
        <v>604</v>
      </c>
      <c r="F3" s="207">
        <v>0.054945054945054944</v>
      </c>
      <c r="G3" s="207">
        <v>24311.811023622045</v>
      </c>
    </row>
    <row r="4" spans="1:7" ht="15">
      <c r="A4" s="199">
        <f>IF(D4="","",'[1]23.1.1._23.1.2.'!$K$2)</f>
        <v>44012</v>
      </c>
      <c r="B4" s="78" t="str">
        <f t="shared" si="0"/>
        <v>Clearing Service</v>
      </c>
      <c r="C4" s="78" t="str">
        <f t="shared" si="1"/>
        <v>KELER CCP_TP KGA</v>
      </c>
      <c r="D4" s="173" t="s">
        <v>620</v>
      </c>
      <c r="E4" s="173" t="s">
        <v>604</v>
      </c>
      <c r="F4" s="207">
        <v>3984.5274725274726</v>
      </c>
      <c r="G4" s="207">
        <v>32251.094505494508</v>
      </c>
    </row>
    <row r="5" spans="1:7" ht="15">
      <c r="A5" s="199">
        <f>IF(D5="","",'[2]23.1.1._23.1.2.'!$K$2)</f>
        <v>44012</v>
      </c>
      <c r="B5" s="78" t="str">
        <f>IF(D5="","","Clearing Service")</f>
        <v>Clearing Service</v>
      </c>
      <c r="C5" s="78" t="str">
        <f>IF(D5="","","KELER CCP_KGA")</f>
        <v>KELER CCP_KGA</v>
      </c>
      <c r="D5" s="173" t="s">
        <v>890</v>
      </c>
      <c r="E5" s="173" t="s">
        <v>637</v>
      </c>
      <c r="F5" s="207">
        <v>21416689.437056258</v>
      </c>
      <c r="G5" s="207">
        <v>21432873.087096691</v>
      </c>
    </row>
    <row r="6" spans="1:7" ht="15">
      <c r="A6" s="199">
        <f>IF(D6="","",'[3]23.1.1-2 ; 23.2.1.'!$K$2)</f>
        <v>44012</v>
      </c>
      <c r="B6" s="78" t="str">
        <f>IF(D6="","","Clearing Service")</f>
        <v>Clearing Service</v>
      </c>
      <c r="C6" s="78" t="str">
        <f>IF(D6="","","KELER CCP_TEA")</f>
        <v>KELER CCP_TEA</v>
      </c>
      <c r="D6" s="173" t="s">
        <v>887</v>
      </c>
      <c r="E6" s="173" t="s">
        <v>637</v>
      </c>
      <c r="F6" s="207">
        <v>7800.4426229508199</v>
      </c>
      <c r="G6" s="207">
        <v>74844.932087461755</v>
      </c>
    </row>
    <row r="7" spans="1:7" ht="15">
      <c r="A7" s="199">
        <f>IF(D7="","",'[3]23.1.1-2 ; 23.2.1.'!$K$2)</f>
        <v>44012</v>
      </c>
      <c r="B7" s="78" t="str">
        <f t="shared" si="2" ref="B7:B11">IF(D7="","","Clearing Service")</f>
        <v>Clearing Service</v>
      </c>
      <c r="C7" s="78" t="str">
        <f t="shared" si="3" ref="C7:C11">IF(D7="","","KELER CCP_TEA")</f>
        <v>KELER CCP_TEA</v>
      </c>
      <c r="D7" s="173" t="s">
        <v>888</v>
      </c>
      <c r="E7" s="173" t="s">
        <v>637</v>
      </c>
      <c r="F7" s="207">
        <v>9306021.5573770422</v>
      </c>
      <c r="G7" s="207">
        <v>45765291.862738661</v>
      </c>
    </row>
    <row r="8" spans="1:7" ht="15">
      <c r="A8" s="199">
        <f>IF(D8="","",'[3]23.1.1-2 ; 23.2.1.'!$K$2)</f>
        <v>44012</v>
      </c>
      <c r="B8" s="78" t="str">
        <f t="shared" si="2"/>
        <v>Clearing Service</v>
      </c>
      <c r="C8" s="78" t="str">
        <f t="shared" si="3"/>
        <v>KELER CCP_TEA</v>
      </c>
      <c r="D8" s="173" t="s">
        <v>888</v>
      </c>
      <c r="E8" s="173" t="s">
        <v>844</v>
      </c>
      <c r="F8" s="207">
        <v>6.918032786885246</v>
      </c>
      <c r="G8" s="207">
        <v>187219.49936944764</v>
      </c>
    </row>
    <row r="9" spans="1:7" ht="15">
      <c r="A9" s="199">
        <f>IF(D9="","",'[3]23.1.1-2 ; 23.2.1.'!$K$2)</f>
        <v>44012</v>
      </c>
      <c r="B9" s="78" t="str">
        <f t="shared" si="2"/>
        <v>Clearing Service</v>
      </c>
      <c r="C9" s="78" t="str">
        <f t="shared" si="3"/>
        <v>KELER CCP_TEA</v>
      </c>
      <c r="D9" s="173" t="s">
        <v>888</v>
      </c>
      <c r="E9" s="173" t="s">
        <v>604</v>
      </c>
      <c r="F9" s="207">
        <v>2.7868852459016393</v>
      </c>
      <c r="G9" s="207">
        <v>1024892.4222934427</v>
      </c>
    </row>
    <row r="10" spans="1:7" ht="15">
      <c r="A10" s="199">
        <f>IF(D10="","",'[3]23.1.1-2 ; 23.2.1.'!$K$2)</f>
        <v>44012</v>
      </c>
      <c r="B10" s="78" t="str">
        <f t="shared" si="2"/>
        <v>Clearing Service</v>
      </c>
      <c r="C10" s="78" t="str">
        <f t="shared" si="3"/>
        <v>KELER CCP_TEA</v>
      </c>
      <c r="D10" s="173" t="s">
        <v>889</v>
      </c>
      <c r="E10" s="173" t="s">
        <v>637</v>
      </c>
      <c r="F10" s="207">
        <v>441147.54098360665</v>
      </c>
      <c r="G10" s="207">
        <v>12878326.192589965</v>
      </c>
    </row>
    <row r="11" spans="1:7" ht="15">
      <c r="A11" s="199">
        <f>IF(D11="","",'[3]23.1.1-2 ; 23.2.1.'!$K$2)</f>
        <v>44012</v>
      </c>
      <c r="B11" s="78" t="str">
        <f t="shared" si="2"/>
        <v>Clearing Service</v>
      </c>
      <c r="C11" s="78" t="str">
        <f t="shared" si="3"/>
        <v>KELER CCP_TEA</v>
      </c>
      <c r="D11" s="173" t="s">
        <v>1034</v>
      </c>
      <c r="E11" s="173" t="s">
        <v>637</v>
      </c>
      <c r="F11" s="207">
        <v>995.73770491803282</v>
      </c>
      <c r="G11" s="207">
        <v>3997.7778257965119</v>
      </c>
    </row>
    <row r="12" ht="15">
      <c r="D12" s="189"/>
    </row>
    <row r="13" ht="15">
      <c r="D13" s="189"/>
    </row>
    <row r="14" ht="15">
      <c r="D14" s="189"/>
    </row>
    <row r="15" ht="15">
      <c r="D15" s="189"/>
    </row>
    <row r="16" ht="15">
      <c r="D16" s="189"/>
    </row>
    <row r="17" ht="15">
      <c r="D17" s="189"/>
    </row>
    <row r="18" ht="15">
      <c r="D18" s="189"/>
    </row>
    <row r="19" ht="15">
      <c r="D19" s="189"/>
    </row>
    <row r="20" ht="15">
      <c r="D20" s="189"/>
    </row>
    <row r="21" ht="15">
      <c r="D21" s="189"/>
    </row>
    <row r="22" ht="15">
      <c r="D22" s="189"/>
    </row>
    <row r="23" ht="15">
      <c r="D23" s="189"/>
    </row>
    <row r="24" ht="15">
      <c r="D24" s="189"/>
    </row>
    <row r="25" ht="15">
      <c r="D25" s="189"/>
    </row>
    <row r="26" ht="15">
      <c r="D26" s="189"/>
    </row>
    <row r="27" ht="15">
      <c r="D27" s="189"/>
    </row>
    <row r="28" ht="15">
      <c r="D28" s="189"/>
    </row>
    <row r="29" ht="15">
      <c r="D29" s="189"/>
    </row>
    <row r="30" ht="15">
      <c r="D30" s="189"/>
    </row>
    <row r="31" ht="15">
      <c r="D31" s="189"/>
    </row>
    <row r="32" ht="15">
      <c r="D32" s="189"/>
    </row>
    <row r="33" ht="15">
      <c r="D33" s="189"/>
    </row>
    <row r="34" ht="15">
      <c r="D34" s="189"/>
    </row>
    <row r="35" ht="15">
      <c r="D35" s="189"/>
    </row>
    <row r="36" ht="15">
      <c r="D36" s="189"/>
    </row>
    <row r="37" ht="15">
      <c r="D37" s="189"/>
    </row>
    <row r="38" ht="15">
      <c r="D38" s="189"/>
    </row>
    <row r="39" ht="15">
      <c r="D39" s="189"/>
    </row>
    <row r="40" ht="15">
      <c r="D40" s="189"/>
    </row>
    <row r="41" ht="15">
      <c r="D41" s="189"/>
    </row>
    <row r="42" ht="15">
      <c r="D42" s="189"/>
    </row>
    <row r="43" ht="15">
      <c r="D43" s="189"/>
    </row>
    <row r="44" ht="15">
      <c r="D44" s="189"/>
    </row>
    <row r="45" ht="15">
      <c r="D45" s="189"/>
    </row>
    <row r="46" ht="15">
      <c r="D46" s="189"/>
    </row>
    <row r="47" ht="15">
      <c r="D47" s="189"/>
    </row>
    <row r="48" ht="15">
      <c r="D48" s="189"/>
    </row>
    <row r="49" ht="15">
      <c r="D49" s="189"/>
    </row>
    <row r="50" ht="15">
      <c r="D50" s="189"/>
    </row>
    <row r="51" ht="15">
      <c r="D51" s="189"/>
    </row>
    <row r="52" ht="15">
      <c r="D52" s="189"/>
    </row>
    <row r="53" ht="15">
      <c r="D53" s="189"/>
    </row>
    <row r="54" ht="15">
      <c r="D54" s="189"/>
    </row>
    <row r="55" ht="15">
      <c r="D55" s="189"/>
    </row>
    <row r="56" ht="15">
      <c r="D56" s="189"/>
    </row>
    <row r="57" ht="15">
      <c r="D57" s="189"/>
    </row>
    <row r="58" ht="15">
      <c r="D58" s="189"/>
    </row>
    <row r="59" ht="15">
      <c r="D59" s="189"/>
    </row>
    <row r="60" ht="15">
      <c r="D60" s="189"/>
    </row>
    <row r="61" ht="15">
      <c r="D61" s="189"/>
    </row>
    <row r="62" ht="15">
      <c r="D62" s="189"/>
    </row>
    <row r="63" ht="15">
      <c r="D63" s="189"/>
    </row>
    <row r="64" ht="15">
      <c r="D64" s="189"/>
    </row>
    <row r="65" ht="15">
      <c r="D65" s="189"/>
    </row>
    <row r="66" ht="15">
      <c r="D66" s="189"/>
    </row>
    <row r="67" ht="15">
      <c r="D67" s="189"/>
    </row>
    <row r="68" ht="15">
      <c r="D68" s="189"/>
    </row>
    <row r="69" ht="15">
      <c r="D69" s="189"/>
    </row>
    <row r="70" ht="15">
      <c r="D70" s="189"/>
    </row>
    <row r="71" ht="15">
      <c r="D71" s="189"/>
    </row>
    <row r="72" ht="15">
      <c r="D72" s="189"/>
    </row>
    <row r="73" ht="15">
      <c r="D73" s="189"/>
    </row>
    <row r="74" ht="15">
      <c r="D74" s="189"/>
    </row>
    <row r="75" ht="15">
      <c r="D75" s="189"/>
    </row>
    <row r="76" ht="15">
      <c r="D76" s="189"/>
    </row>
    <row r="77" ht="15">
      <c r="D77" s="189"/>
    </row>
    <row r="78" ht="15">
      <c r="D78" s="189"/>
    </row>
    <row r="79" ht="15">
      <c r="D79" s="189"/>
    </row>
    <row r="80" ht="15">
      <c r="D80" s="189"/>
    </row>
    <row r="81" ht="15">
      <c r="D81" s="189"/>
    </row>
    <row r="82" ht="15">
      <c r="D82" s="189"/>
    </row>
    <row r="83" ht="15">
      <c r="D83" s="189"/>
    </row>
    <row r="84" ht="15">
      <c r="D84" s="189"/>
    </row>
    <row r="85" ht="15">
      <c r="D85" s="189"/>
    </row>
    <row r="86" ht="15">
      <c r="D86" s="189"/>
    </row>
    <row r="87" ht="15">
      <c r="D87" s="189"/>
    </row>
    <row r="88" ht="15">
      <c r="D88" s="189"/>
    </row>
    <row r="89" ht="15">
      <c r="D89" s="189"/>
    </row>
    <row r="90" ht="15">
      <c r="D90" s="189"/>
    </row>
    <row r="91" ht="15">
      <c r="D91" s="189"/>
    </row>
    <row r="92" ht="15">
      <c r="D92" s="189"/>
    </row>
    <row r="93" ht="15">
      <c r="D93" s="189"/>
    </row>
    <row r="94" ht="15">
      <c r="D94" s="189"/>
    </row>
    <row r="95" ht="15">
      <c r="D95" s="189"/>
    </row>
    <row r="96" ht="15">
      <c r="D96" s="189"/>
    </row>
    <row r="97" ht="15">
      <c r="D97" s="189"/>
    </row>
    <row r="98" ht="15">
      <c r="D98" s="189"/>
    </row>
    <row r="99" ht="15">
      <c r="D99" s="189"/>
    </row>
    <row r="100" ht="15">
      <c r="D100" s="189"/>
    </row>
    <row r="101" ht="15">
      <c r="D101" s="189"/>
    </row>
    <row r="102" ht="15">
      <c r="D102" s="189"/>
    </row>
    <row r="103" ht="15">
      <c r="D103" s="189"/>
    </row>
    <row r="104" ht="15">
      <c r="D104" s="189"/>
    </row>
    <row r="105" ht="15">
      <c r="D105" s="189"/>
    </row>
    <row r="106" ht="15">
      <c r="D106" s="189"/>
    </row>
    <row r="107" ht="15">
      <c r="D107" s="189"/>
    </row>
    <row r="108" ht="15">
      <c r="D108" s="189"/>
    </row>
    <row r="109" ht="15">
      <c r="D109" s="189"/>
    </row>
    <row r="110" ht="15">
      <c r="D110" s="189"/>
    </row>
    <row r="111" ht="15">
      <c r="D111" s="189"/>
    </row>
    <row r="112" ht="15">
      <c r="D112" s="189"/>
    </row>
    <row r="113" ht="15">
      <c r="D113" s="189"/>
    </row>
    <row r="114" ht="15">
      <c r="D114" s="189"/>
    </row>
    <row r="115" ht="15">
      <c r="D115" s="189"/>
    </row>
    <row r="116" ht="15">
      <c r="D116" s="189"/>
    </row>
    <row r="117" ht="15">
      <c r="D117" s="189"/>
    </row>
    <row r="118" ht="15">
      <c r="D118" s="189"/>
    </row>
    <row r="119" ht="15">
      <c r="D119" s="189"/>
    </row>
    <row r="120" ht="15">
      <c r="D120" s="189"/>
    </row>
    <row r="121" ht="15">
      <c r="D121" s="189"/>
    </row>
    <row r="122" ht="15">
      <c r="D122" s="189"/>
    </row>
    <row r="123" ht="15">
      <c r="D123" s="189"/>
    </row>
    <row r="124" ht="15">
      <c r="D124" s="189"/>
    </row>
    <row r="125" ht="15">
      <c r="D125" s="189"/>
    </row>
    <row r="126" ht="15">
      <c r="D126" s="189"/>
    </row>
    <row r="127" ht="15">
      <c r="D127" s="189"/>
    </row>
    <row r="128" ht="15">
      <c r="D128" s="189"/>
    </row>
    <row r="129" ht="15">
      <c r="D129" s="189"/>
    </row>
    <row r="130" ht="15">
      <c r="D130" s="189"/>
    </row>
    <row r="131" ht="15">
      <c r="D131" s="189"/>
    </row>
    <row r="132" ht="15">
      <c r="D132" s="189"/>
    </row>
    <row r="133" ht="15">
      <c r="D133" s="189"/>
    </row>
    <row r="134" ht="15">
      <c r="D134" s="189"/>
    </row>
    <row r="135" ht="15">
      <c r="D135" s="189"/>
    </row>
    <row r="136" ht="15">
      <c r="D136" s="189"/>
    </row>
    <row r="137" ht="15">
      <c r="D137" s="189"/>
    </row>
    <row r="138" ht="15">
      <c r="D138" s="189"/>
    </row>
    <row r="139" ht="15">
      <c r="D139" s="189"/>
    </row>
    <row r="140" ht="15">
      <c r="D140" s="189"/>
    </row>
    <row r="141" ht="15">
      <c r="D141" s="189"/>
    </row>
    <row r="142" ht="15">
      <c r="D142" s="189"/>
    </row>
    <row r="143" ht="15">
      <c r="D143" s="189"/>
    </row>
    <row r="144" ht="15">
      <c r="D144" s="189"/>
    </row>
    <row r="145" ht="15">
      <c r="D145" s="189"/>
    </row>
    <row r="146" ht="15">
      <c r="D146" s="189"/>
    </row>
    <row r="147" ht="15">
      <c r="D147" s="189"/>
    </row>
    <row r="148" ht="15">
      <c r="D148" s="189"/>
    </row>
    <row r="149" ht="15">
      <c r="D149" s="189"/>
    </row>
    <row r="150" ht="15">
      <c r="D150" s="189"/>
    </row>
    <row r="151" ht="15">
      <c r="D151" s="189"/>
    </row>
    <row r="152" ht="15">
      <c r="D152" s="189"/>
    </row>
    <row r="153" ht="15">
      <c r="D153" s="189"/>
    </row>
    <row r="154" ht="15">
      <c r="D154" s="189"/>
    </row>
    <row r="155" ht="15">
      <c r="D155" s="189"/>
    </row>
    <row r="156" ht="15">
      <c r="D156" s="189"/>
    </row>
    <row r="157" ht="15">
      <c r="D157" s="189"/>
    </row>
    <row r="158" ht="15">
      <c r="D158" s="189"/>
    </row>
    <row r="159" ht="15">
      <c r="D159" s="189"/>
    </row>
    <row r="160" ht="15">
      <c r="D160" s="189"/>
    </row>
    <row r="161" ht="15">
      <c r="D161" s="189"/>
    </row>
    <row r="162" ht="15">
      <c r="D162" s="189"/>
    </row>
    <row r="163" ht="15">
      <c r="D163" s="189"/>
    </row>
    <row r="164" ht="15">
      <c r="D164" s="189"/>
    </row>
    <row r="165" ht="15">
      <c r="D165" s="189"/>
    </row>
    <row r="166" ht="15">
      <c r="D166" s="189"/>
    </row>
    <row r="167" ht="15">
      <c r="D167" s="189"/>
    </row>
    <row r="168" ht="15">
      <c r="D168" s="189"/>
    </row>
    <row r="169" ht="15">
      <c r="D169" s="189"/>
    </row>
    <row r="170" ht="15">
      <c r="D170" s="189"/>
    </row>
    <row r="171" ht="15">
      <c r="D171" s="189"/>
    </row>
    <row r="172" ht="15">
      <c r="D172" s="189"/>
    </row>
    <row r="173" ht="15">
      <c r="D173" s="189"/>
    </row>
    <row r="174" ht="15">
      <c r="D174" s="189"/>
    </row>
    <row r="175" ht="15">
      <c r="D175" s="189"/>
    </row>
    <row r="176" ht="15">
      <c r="D176" s="189"/>
    </row>
    <row r="177" ht="15">
      <c r="D177" s="189"/>
    </row>
    <row r="178" ht="15">
      <c r="D178" s="189"/>
    </row>
    <row r="179" ht="15">
      <c r="D179" s="189"/>
    </row>
    <row r="180" ht="15">
      <c r="D180" s="189"/>
    </row>
    <row r="181" ht="15">
      <c r="D181" s="189"/>
    </row>
    <row r="182" ht="15">
      <c r="D182" s="189"/>
    </row>
    <row r="183" ht="15">
      <c r="D183" s="189"/>
    </row>
    <row r="184" ht="15">
      <c r="D184" s="189"/>
    </row>
    <row r="185" ht="15">
      <c r="D185" s="189"/>
    </row>
    <row r="186" ht="15">
      <c r="D186" s="189"/>
    </row>
    <row r="187" ht="15">
      <c r="D187" s="189"/>
    </row>
    <row r="188" ht="15">
      <c r="D188" s="189"/>
    </row>
    <row r="189" ht="15">
      <c r="D189" s="189"/>
    </row>
    <row r="190" ht="15">
      <c r="D190" s="189"/>
    </row>
    <row r="191" ht="15">
      <c r="D191" s="189"/>
    </row>
    <row r="192" ht="15">
      <c r="D192" s="189"/>
    </row>
    <row r="193" ht="15">
      <c r="D193" s="189"/>
    </row>
    <row r="194" ht="15">
      <c r="D194" s="189"/>
    </row>
    <row r="195" ht="15">
      <c r="D195" s="189"/>
    </row>
    <row r="196" ht="15">
      <c r="D196" s="189"/>
    </row>
    <row r="197" ht="15">
      <c r="D197" s="189"/>
    </row>
    <row r="198" ht="15">
      <c r="D198" s="189"/>
    </row>
    <row r="199" ht="15">
      <c r="D199" s="189"/>
    </row>
    <row r="200" ht="15">
      <c r="D200" s="189"/>
    </row>
    <row r="201" ht="15">
      <c r="D201" s="189"/>
    </row>
    <row r="202" ht="15">
      <c r="D202" s="189"/>
    </row>
    <row r="203" ht="15">
      <c r="D203" s="189"/>
    </row>
    <row r="204" ht="15">
      <c r="D204" s="189"/>
    </row>
    <row r="205" ht="15">
      <c r="D205" s="189"/>
    </row>
    <row r="206" ht="15">
      <c r="D206" s="189"/>
    </row>
    <row r="207" ht="15">
      <c r="D207" s="189"/>
    </row>
    <row r="208" ht="15">
      <c r="D208" s="189"/>
    </row>
    <row r="209" ht="15">
      <c r="D209" s="189"/>
    </row>
    <row r="210" ht="15">
      <c r="D210" s="189"/>
    </row>
    <row r="211" ht="15">
      <c r="D211" s="189"/>
    </row>
    <row r="212" ht="15">
      <c r="D212" s="189"/>
    </row>
    <row r="213" ht="15">
      <c r="D213" s="189"/>
    </row>
    <row r="214" ht="15">
      <c r="D214" s="189"/>
    </row>
    <row r="215" ht="15">
      <c r="D215" s="189"/>
    </row>
    <row r="216" ht="15">
      <c r="D216" s="189"/>
    </row>
    <row r="217" ht="15">
      <c r="D217" s="189"/>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10" sqref="D10"/>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643</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665</v>
      </c>
    </row>
    <row r="13" ht="20.25" customHeight="1">
      <c r="A13" s="54">
        <v>18</v>
      </c>
    </row>
    <row r="14" ht="20.25" customHeight="1">
      <c r="A14" s="54">
        <v>19</v>
      </c>
    </row>
    <row r="15" spans="1:2" ht="72">
      <c r="A15" s="54">
        <v>20</v>
      </c>
      <c r="B15" s="80" t="s">
        <v>641</v>
      </c>
    </row>
    <row r="16" spans="1:2" ht="36">
      <c r="A16" s="54">
        <v>23</v>
      </c>
      <c r="B16" s="80" t="s">
        <v>893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election pane="topLeft" activeCell="D40" sqref="D40"/>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626</v>
      </c>
    </row>
    <row r="4" spans="1:9" ht="60">
      <c r="A4" s="31">
        <v>4.0999999999999996</v>
      </c>
      <c r="B4" s="31" t="s">
        <v>415</v>
      </c>
      <c r="C4" s="32" t="s">
        <v>10</v>
      </c>
      <c r="D4" s="79" t="s">
        <v>326</v>
      </c>
      <c r="E4" s="79" t="s">
        <v>572</v>
      </c>
      <c r="F4" s="83" t="s">
        <v>574</v>
      </c>
      <c r="G4" s="82" t="s">
        <v>555</v>
      </c>
      <c r="H4" s="86" t="s">
        <v>416</v>
      </c>
      <c r="I4" s="86" t="s">
        <v>627</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633</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664</v>
      </c>
      <c r="H98" s="86" t="s">
        <v>583</v>
      </c>
      <c r="I98" s="86"/>
    </row>
    <row r="99" spans="1:9" ht="60">
      <c r="A99" s="10">
        <v>7.30</v>
      </c>
      <c r="B99" s="31" t="s">
        <v>207</v>
      </c>
      <c r="C99" s="81" t="s">
        <v>100</v>
      </c>
      <c r="D99" s="10" t="s">
        <v>311</v>
      </c>
      <c r="E99" s="79" t="s">
        <v>572</v>
      </c>
      <c r="F99" s="83" t="s">
        <v>580</v>
      </c>
      <c r="G99" s="6" t="s">
        <v>664</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664</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661</v>
      </c>
      <c r="H170" s="86" t="s">
        <v>583</v>
      </c>
      <c r="I170" s="86"/>
    </row>
    <row r="171" spans="1:9" ht="48">
      <c r="A171" s="11">
        <v>18.20</v>
      </c>
      <c r="B171" s="31" t="s">
        <v>221</v>
      </c>
      <c r="C171" s="81" t="s">
        <v>138</v>
      </c>
      <c r="D171" s="11" t="s">
        <v>401</v>
      </c>
      <c r="E171" s="11" t="s">
        <v>349</v>
      </c>
      <c r="F171" s="83" t="s">
        <v>575</v>
      </c>
      <c r="G171" s="6" t="s">
        <v>661</v>
      </c>
      <c r="H171" s="86" t="s">
        <v>583</v>
      </c>
      <c r="I171" s="86"/>
    </row>
    <row r="172" spans="1:9" ht="48">
      <c r="A172" s="11">
        <v>18.20</v>
      </c>
      <c r="B172" s="31" t="s">
        <v>221</v>
      </c>
      <c r="C172" s="81" t="s">
        <v>139</v>
      </c>
      <c r="D172" s="11" t="s">
        <v>402</v>
      </c>
      <c r="E172" s="11" t="s">
        <v>349</v>
      </c>
      <c r="F172" s="83" t="s">
        <v>575</v>
      </c>
      <c r="G172" s="6" t="s">
        <v>661</v>
      </c>
      <c r="H172" s="86" t="s">
        <v>583</v>
      </c>
      <c r="I172" s="86"/>
    </row>
    <row r="173" spans="1:9" ht="48">
      <c r="A173" s="11">
        <v>18.30</v>
      </c>
      <c r="B173" s="31" t="s">
        <v>222</v>
      </c>
      <c r="C173" s="81" t="s">
        <v>185</v>
      </c>
      <c r="D173" s="85" t="s">
        <v>403</v>
      </c>
      <c r="E173" s="11" t="s">
        <v>349</v>
      </c>
      <c r="F173" s="83" t="s">
        <v>575</v>
      </c>
      <c r="G173" s="6" t="s">
        <v>661</v>
      </c>
      <c r="H173" s="86" t="s">
        <v>583</v>
      </c>
      <c r="I173" s="86"/>
    </row>
    <row r="174" spans="1:9" ht="60">
      <c r="A174" s="11">
        <v>18.30</v>
      </c>
      <c r="B174" s="31" t="s">
        <v>222</v>
      </c>
      <c r="C174" s="81" t="s">
        <v>186</v>
      </c>
      <c r="D174" s="85" t="s">
        <v>404</v>
      </c>
      <c r="E174" s="11" t="s">
        <v>349</v>
      </c>
      <c r="F174" s="83" t="s">
        <v>575</v>
      </c>
      <c r="G174" s="6" t="s">
        <v>661</v>
      </c>
      <c r="H174" s="86" t="s">
        <v>583</v>
      </c>
      <c r="I174" s="86"/>
    </row>
    <row r="175" spans="1:9" ht="48">
      <c r="A175" s="11">
        <v>18.30</v>
      </c>
      <c r="B175" s="31" t="s">
        <v>222</v>
      </c>
      <c r="C175" s="81" t="s">
        <v>187</v>
      </c>
      <c r="D175" s="10" t="s">
        <v>405</v>
      </c>
      <c r="E175" s="11" t="s">
        <v>349</v>
      </c>
      <c r="F175" s="83" t="s">
        <v>575</v>
      </c>
      <c r="G175" s="6" t="s">
        <v>661</v>
      </c>
      <c r="H175" s="86" t="s">
        <v>583</v>
      </c>
      <c r="I175" s="86"/>
    </row>
    <row r="176" spans="1:9" ht="48">
      <c r="A176" s="11">
        <v>18.40</v>
      </c>
      <c r="B176" s="31" t="s">
        <v>223</v>
      </c>
      <c r="C176" s="81" t="s">
        <v>190</v>
      </c>
      <c r="D176" s="10" t="s">
        <v>267</v>
      </c>
      <c r="E176" s="11" t="s">
        <v>349</v>
      </c>
      <c r="F176" s="83" t="s">
        <v>575</v>
      </c>
      <c r="G176" s="6" t="s">
        <v>661</v>
      </c>
      <c r="H176" s="86" t="s">
        <v>416</v>
      </c>
      <c r="I176" s="86"/>
    </row>
    <row r="177" spans="1:9" ht="36">
      <c r="A177" s="11">
        <v>18.40</v>
      </c>
      <c r="B177" s="31" t="s">
        <v>223</v>
      </c>
      <c r="C177" s="81" t="s">
        <v>191</v>
      </c>
      <c r="D177" s="10" t="s">
        <v>252</v>
      </c>
      <c r="E177" s="11" t="s">
        <v>349</v>
      </c>
      <c r="F177" s="83" t="s">
        <v>575</v>
      </c>
      <c r="G177" s="6" t="s">
        <v>661</v>
      </c>
      <c r="H177" s="86" t="s">
        <v>416</v>
      </c>
      <c r="I177" s="86"/>
    </row>
    <row r="178" spans="1:9" ht="36">
      <c r="A178" s="11">
        <v>18.40</v>
      </c>
      <c r="B178" s="31" t="s">
        <v>223</v>
      </c>
      <c r="C178" s="81" t="s">
        <v>192</v>
      </c>
      <c r="D178" s="10" t="s">
        <v>253</v>
      </c>
      <c r="E178" s="11" t="s">
        <v>349</v>
      </c>
      <c r="F178" s="83" t="s">
        <v>575</v>
      </c>
      <c r="G178" s="6" t="s">
        <v>661</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641</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E12" sqref="E12"/>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44012</v>
      </c>
      <c r="B2" s="98" t="s">
        <v>409</v>
      </c>
      <c r="C2" s="98" t="s">
        <v>621</v>
      </c>
      <c r="D2" s="98" t="s">
        <v>604</v>
      </c>
      <c r="E2" s="170"/>
      <c r="F2" s="170"/>
      <c r="G2" s="163">
        <v>2243598.732366716</v>
      </c>
      <c r="H2" s="170"/>
      <c r="I2" s="170"/>
      <c r="J2" s="170"/>
      <c r="K2" s="170"/>
      <c r="L2" s="170"/>
      <c r="M2" s="170"/>
      <c r="N2" s="170"/>
      <c r="O2" s="126" t="s">
        <v>628</v>
      </c>
      <c r="P2" s="123"/>
      <c r="Q2" s="123"/>
      <c r="R2" s="123"/>
      <c r="S2" s="123"/>
      <c r="T2" s="126"/>
      <c r="U2" s="170"/>
      <c r="V2" s="157">
        <v>0.999</v>
      </c>
      <c r="W2" s="127" t="s">
        <v>642</v>
      </c>
      <c r="X2" s="138" t="s">
        <v>675</v>
      </c>
      <c r="Y2" s="138" t="s">
        <v>1035</v>
      </c>
      <c r="Z2" s="170" t="s">
        <v>582</v>
      </c>
      <c r="AA2" s="170" t="s">
        <v>644</v>
      </c>
      <c r="AB2" s="170"/>
      <c r="AC2" s="170"/>
      <c r="AD2" s="163"/>
      <c r="AE2" s="132"/>
      <c r="AF2" s="163"/>
      <c r="AG2" s="170"/>
      <c r="AH2" s="139"/>
      <c r="AI2" s="132"/>
      <c r="AJ2" s="163"/>
      <c r="AK2" s="163"/>
      <c r="AL2" s="163"/>
      <c r="AM2" s="124"/>
      <c r="AN2" s="170" t="s">
        <v>940</v>
      </c>
      <c r="AO2" s="163"/>
      <c r="AP2" s="128"/>
      <c r="AQ2" s="123" t="s">
        <v>607</v>
      </c>
      <c r="AR2" s="123" t="s">
        <v>609</v>
      </c>
      <c r="AS2" s="123"/>
      <c r="AT2" s="123"/>
      <c r="AU2" s="129"/>
      <c r="AV2" s="129"/>
      <c r="AW2" s="123"/>
      <c r="AX2" s="123"/>
      <c r="AY2" s="123" t="s">
        <v>663</v>
      </c>
      <c r="AZ2" s="128" t="s">
        <v>605</v>
      </c>
      <c r="BA2" s="123" t="s">
        <v>651</v>
      </c>
      <c r="BB2" s="123" t="s">
        <v>652</v>
      </c>
      <c r="BC2" s="123" t="s">
        <v>662</v>
      </c>
      <c r="BD2" s="123"/>
      <c r="BE2" s="123" t="s">
        <v>582</v>
      </c>
      <c r="BF2" s="123" t="s">
        <v>582</v>
      </c>
      <c r="BG2" s="123" t="s">
        <v>582</v>
      </c>
      <c r="BH2" s="123" t="s">
        <v>582</v>
      </c>
      <c r="BI2" s="123" t="s">
        <v>582</v>
      </c>
      <c r="BJ2" s="128" t="s">
        <v>656</v>
      </c>
      <c r="BK2" s="128" t="s">
        <v>657</v>
      </c>
      <c r="BL2" s="128" t="s">
        <v>659</v>
      </c>
      <c r="BM2" s="128" t="s">
        <v>658</v>
      </c>
      <c r="BN2" s="128" t="s">
        <v>660</v>
      </c>
      <c r="BO2" s="130"/>
      <c r="BP2" s="130"/>
      <c r="BQ2" s="128"/>
      <c r="BR2" s="128"/>
      <c r="BS2" s="170">
        <v>24056549.906049304</v>
      </c>
      <c r="BT2" s="170">
        <v>2047456.3199371793</v>
      </c>
      <c r="BU2" s="151">
        <v>5462641.2766076792</v>
      </c>
      <c r="BV2" s="151">
        <v>4094912.6398743587</v>
      </c>
      <c r="BW2" s="151">
        <v>1367728.6367333203</v>
      </c>
      <c r="BX2" s="151">
        <v>153670555.57113612</v>
      </c>
      <c r="BY2" s="151">
        <v>129614005.66508681</v>
      </c>
      <c r="BZ2" s="123" t="s">
        <v>674</v>
      </c>
      <c r="CA2" s="123" t="s">
        <v>476</v>
      </c>
      <c r="CB2" s="193">
        <v>0.89690000000000003</v>
      </c>
      <c r="CC2" s="193">
        <v>0</v>
      </c>
      <c r="CD2" s="170" t="s">
        <v>894</v>
      </c>
      <c r="CE2" s="170" t="s">
        <v>1036</v>
      </c>
      <c r="CF2" s="170"/>
      <c r="CG2" s="170"/>
      <c r="CH2" s="170"/>
      <c r="CI2" s="170"/>
      <c r="CJ2" s="170"/>
      <c r="CK2" s="170"/>
      <c r="CL2" s="170"/>
      <c r="CM2" s="170" t="s">
        <v>680</v>
      </c>
      <c r="CN2" s="170" t="s">
        <v>680</v>
      </c>
      <c r="CO2" s="170"/>
      <c r="CP2" s="170"/>
      <c r="CQ2" s="170"/>
      <c r="CS2" s="170"/>
      <c r="CT2" s="170"/>
      <c r="CU2" s="170" t="s">
        <v>677</v>
      </c>
      <c r="CV2" s="163"/>
      <c r="CW2" s="163"/>
      <c r="CX2" s="163" t="s">
        <v>894</v>
      </c>
      <c r="CY2" s="163" t="s">
        <v>895</v>
      </c>
      <c r="CZ2" s="201">
        <v>0.999</v>
      </c>
      <c r="DA2" s="201">
        <v>0.99930166666666675</v>
      </c>
      <c r="DB2" s="163" t="s">
        <v>941</v>
      </c>
      <c r="DC2" s="202" t="s">
        <v>638</v>
      </c>
      <c r="DD2" s="134" t="s">
        <v>638</v>
      </c>
      <c r="DE2" s="134" t="s">
        <v>639</v>
      </c>
      <c r="DF2" s="134" t="s">
        <v>638</v>
      </c>
      <c r="DG2" s="134" t="s">
        <v>638</v>
      </c>
      <c r="DH2" s="213" t="s">
        <v>640</v>
      </c>
      <c r="DI2" s="214"/>
      <c r="DJ2" s="134" t="s">
        <v>638</v>
      </c>
      <c r="DK2" s="134" t="s">
        <v>638</v>
      </c>
      <c r="DL2" s="164" t="s">
        <v>667</v>
      </c>
      <c r="DM2" s="131"/>
      <c r="DN2" s="131"/>
      <c r="DO2" s="131"/>
      <c r="DP2" s="131"/>
      <c r="DQ2" s="131"/>
      <c r="DR2" s="99" t="s">
        <v>476</v>
      </c>
      <c r="DS2" s="99" t="s">
        <v>476</v>
      </c>
    </row>
    <row r="3" spans="1:121" s="111" customFormat="1" ht="13.5" customHeight="1">
      <c r="A3" s="98">
        <v>44012</v>
      </c>
      <c r="B3" s="98" t="s">
        <v>552</v>
      </c>
      <c r="C3" s="98" t="s">
        <v>622</v>
      </c>
      <c r="D3" s="98" t="s">
        <v>604</v>
      </c>
      <c r="E3" s="195">
        <v>837830.61720351456</v>
      </c>
      <c r="F3" s="195">
        <v>14022.492077291976</v>
      </c>
      <c r="G3" s="195" t="s">
        <v>683</v>
      </c>
      <c r="H3" s="195">
        <v>9047311.8882687837</v>
      </c>
      <c r="I3" s="195">
        <v>9047311.8882687837</v>
      </c>
      <c r="J3" s="195" t="s">
        <v>684</v>
      </c>
      <c r="K3" s="195" t="s">
        <v>685</v>
      </c>
      <c r="L3" s="195" t="s">
        <v>686</v>
      </c>
      <c r="M3" s="195">
        <v>9047311.8882687837</v>
      </c>
      <c r="N3" s="163" t="s">
        <v>685</v>
      </c>
      <c r="O3" s="128" t="s">
        <v>476</v>
      </c>
      <c r="P3" s="123" t="s">
        <v>605</v>
      </c>
      <c r="Q3" s="123">
        <v>2</v>
      </c>
      <c r="R3" s="123">
        <v>0</v>
      </c>
      <c r="S3" s="123">
        <v>0</v>
      </c>
      <c r="T3" s="126" t="s">
        <v>629</v>
      </c>
      <c r="U3" s="163" t="s">
        <v>632</v>
      </c>
      <c r="V3" s="151" t="s">
        <v>582</v>
      </c>
      <c r="W3" s="151" t="s">
        <v>582</v>
      </c>
      <c r="X3" s="151" t="s">
        <v>582</v>
      </c>
      <c r="Y3" s="151" t="s">
        <v>582</v>
      </c>
      <c r="Z3" s="170" t="s">
        <v>942</v>
      </c>
      <c r="AA3" s="163" t="s">
        <v>645</v>
      </c>
      <c r="AB3" s="163" t="s">
        <v>582</v>
      </c>
      <c r="AC3" s="163" t="s">
        <v>646</v>
      </c>
      <c r="AD3" s="163" t="s">
        <v>582</v>
      </c>
      <c r="AE3" s="170">
        <v>0.99</v>
      </c>
      <c r="AF3" s="163" t="s">
        <v>582</v>
      </c>
      <c r="AG3" s="163" t="s">
        <v>608</v>
      </c>
      <c r="AH3" s="163" t="s">
        <v>582</v>
      </c>
      <c r="AI3" s="163" t="s">
        <v>582</v>
      </c>
      <c r="AJ3" s="163" t="s">
        <v>582</v>
      </c>
      <c r="AK3" s="170">
        <v>2</v>
      </c>
      <c r="AL3" s="163" t="s">
        <v>582</v>
      </c>
      <c r="AM3" s="170" t="s">
        <v>942</v>
      </c>
      <c r="AN3" s="163"/>
      <c r="AO3" s="136" t="s">
        <v>582</v>
      </c>
      <c r="AP3" s="170">
        <v>9</v>
      </c>
      <c r="AQ3" s="128" t="s">
        <v>582</v>
      </c>
      <c r="AR3" s="128" t="s">
        <v>582</v>
      </c>
      <c r="AS3" s="123">
        <v>7735</v>
      </c>
      <c r="AT3" s="149">
        <v>0.99901547987616091</v>
      </c>
      <c r="AU3" s="170">
        <v>436055.81793196301</v>
      </c>
      <c r="AV3" s="170">
        <v>171673.791401408</v>
      </c>
      <c r="AW3" s="128">
        <v>761655.42033684335</v>
      </c>
      <c r="AX3" s="128">
        <v>2176899.7363771489</v>
      </c>
      <c r="AY3" s="128">
        <v>39294954.185713887</v>
      </c>
      <c r="AZ3" s="128"/>
      <c r="BA3" s="128"/>
      <c r="BB3" s="123" t="s">
        <v>653</v>
      </c>
      <c r="BC3" s="123" t="s">
        <v>907</v>
      </c>
      <c r="BD3" s="152">
        <v>1</v>
      </c>
      <c r="BE3" s="152">
        <v>0</v>
      </c>
      <c r="BF3" s="152">
        <v>0</v>
      </c>
      <c r="BG3" s="152">
        <v>1</v>
      </c>
      <c r="BH3" s="152">
        <v>0</v>
      </c>
      <c r="BI3" s="152">
        <v>0</v>
      </c>
      <c r="BJ3" s="128" t="s">
        <v>582</v>
      </c>
      <c r="BK3" s="128" t="s">
        <v>582</v>
      </c>
      <c r="BL3" s="128" t="s">
        <v>582</v>
      </c>
      <c r="BM3" s="128" t="s">
        <v>582</v>
      </c>
      <c r="BN3" s="128" t="s">
        <v>582</v>
      </c>
      <c r="BO3" s="156" t="s">
        <v>476</v>
      </c>
      <c r="BP3" s="188">
        <v>1</v>
      </c>
      <c r="BQ3" s="153">
        <v>0</v>
      </c>
      <c r="BR3" s="153">
        <v>0</v>
      </c>
      <c r="BS3" s="170"/>
      <c r="BT3" s="170"/>
      <c r="BU3" s="151"/>
      <c r="BV3" s="123"/>
      <c r="BW3" s="151"/>
      <c r="BX3" s="151"/>
      <c r="BY3" s="151"/>
      <c r="BZ3" s="128"/>
      <c r="CA3" s="123"/>
      <c r="CB3" s="153">
        <v>0.19</v>
      </c>
      <c r="CC3" s="153">
        <v>0</v>
      </c>
      <c r="CD3" s="170">
        <v>0</v>
      </c>
      <c r="CE3" s="163">
        <v>9033289.3961914908</v>
      </c>
      <c r="CF3" s="196">
        <v>1</v>
      </c>
      <c r="CG3" s="196">
        <v>0</v>
      </c>
      <c r="CH3" s="196">
        <v>0</v>
      </c>
      <c r="CI3" s="196">
        <v>1</v>
      </c>
      <c r="CJ3" s="196">
        <v>0</v>
      </c>
      <c r="CK3" s="196">
        <v>0</v>
      </c>
      <c r="CL3" s="196">
        <v>0</v>
      </c>
      <c r="CM3" s="170" t="s">
        <v>635</v>
      </c>
      <c r="CN3" s="196">
        <v>0</v>
      </c>
      <c r="CO3" s="196">
        <v>0</v>
      </c>
      <c r="CP3" s="196">
        <v>0</v>
      </c>
      <c r="CQ3" s="196">
        <v>0</v>
      </c>
      <c r="CR3" s="196">
        <v>0</v>
      </c>
      <c r="CS3" s="196" t="s">
        <v>476</v>
      </c>
      <c r="CT3" s="196" t="s">
        <v>476</v>
      </c>
      <c r="CU3" s="170" t="s">
        <v>476</v>
      </c>
      <c r="CV3" s="163" t="s">
        <v>476</v>
      </c>
      <c r="CW3" s="196" t="s">
        <v>476</v>
      </c>
      <c r="CX3" s="196">
        <v>0</v>
      </c>
      <c r="CY3" s="196">
        <v>0</v>
      </c>
      <c r="CZ3" s="163" t="s">
        <v>582</v>
      </c>
      <c r="DA3" s="163" t="s">
        <v>582</v>
      </c>
      <c r="DB3" s="163" t="s">
        <v>582</v>
      </c>
      <c r="DC3" s="135">
        <v>10</v>
      </c>
      <c r="DD3" s="135">
        <v>8</v>
      </c>
      <c r="DE3" s="135">
        <v>13</v>
      </c>
      <c r="DF3" s="203">
        <v>1</v>
      </c>
      <c r="DG3" s="203">
        <v>0</v>
      </c>
      <c r="DH3" s="135">
        <v>12</v>
      </c>
      <c r="DI3" s="135">
        <v>19</v>
      </c>
      <c r="DJ3" s="203">
        <v>13</v>
      </c>
      <c r="DK3" s="203">
        <v>18</v>
      </c>
      <c r="DL3" s="163" t="s">
        <v>476</v>
      </c>
      <c r="DM3" s="135">
        <v>18</v>
      </c>
      <c r="DN3" s="162">
        <v>0.99871635305916973</v>
      </c>
      <c r="DO3" s="162">
        <v>0.8773019865441426</v>
      </c>
      <c r="DP3" s="135">
        <v>0</v>
      </c>
      <c r="DQ3" s="135">
        <v>0</v>
      </c>
    </row>
    <row r="4" spans="1:121" s="111" customFormat="1" ht="13.5" customHeight="1">
      <c r="A4" s="98">
        <v>44012</v>
      </c>
      <c r="B4" s="98" t="s">
        <v>552</v>
      </c>
      <c r="C4" s="98" t="s">
        <v>623</v>
      </c>
      <c r="D4" s="98" t="s">
        <v>604</v>
      </c>
      <c r="E4" s="195">
        <v>751606.26354214863</v>
      </c>
      <c r="F4" s="195">
        <v>14022.492077291976</v>
      </c>
      <c r="G4" s="195" t="s">
        <v>683</v>
      </c>
      <c r="H4" s="195">
        <v>8116218.4143365957</v>
      </c>
      <c r="I4" s="195">
        <v>8116218.4143365957</v>
      </c>
      <c r="J4" s="195" t="s">
        <v>684</v>
      </c>
      <c r="K4" s="195" t="s">
        <v>685</v>
      </c>
      <c r="L4" s="195" t="s">
        <v>686</v>
      </c>
      <c r="M4" s="195">
        <v>8116218.4143365957</v>
      </c>
      <c r="N4" s="163" t="s">
        <v>685</v>
      </c>
      <c r="O4" s="128">
        <v>0</v>
      </c>
      <c r="P4" s="123" t="s">
        <v>605</v>
      </c>
      <c r="Q4" s="123">
        <v>2</v>
      </c>
      <c r="R4" s="123">
        <v>0</v>
      </c>
      <c r="S4" s="123">
        <v>0</v>
      </c>
      <c r="T4" s="126" t="s">
        <v>630</v>
      </c>
      <c r="U4" s="163" t="s">
        <v>632</v>
      </c>
      <c r="V4" s="151" t="s">
        <v>582</v>
      </c>
      <c r="W4" s="151" t="s">
        <v>582</v>
      </c>
      <c r="X4" s="151" t="s">
        <v>582</v>
      </c>
      <c r="Y4" s="151" t="s">
        <v>582</v>
      </c>
      <c r="Z4" s="170" t="s">
        <v>672</v>
      </c>
      <c r="AA4" s="163" t="s">
        <v>647</v>
      </c>
      <c r="AB4" s="163" t="s">
        <v>582</v>
      </c>
      <c r="AC4" s="163" t="s">
        <v>646</v>
      </c>
      <c r="AD4" s="163" t="s">
        <v>582</v>
      </c>
      <c r="AE4" s="170">
        <v>0.99</v>
      </c>
      <c r="AF4" s="163" t="s">
        <v>582</v>
      </c>
      <c r="AG4" s="163" t="s">
        <v>608</v>
      </c>
      <c r="AH4" s="163" t="s">
        <v>582</v>
      </c>
      <c r="AI4" s="163" t="s">
        <v>582</v>
      </c>
      <c r="AJ4" s="163" t="s">
        <v>582</v>
      </c>
      <c r="AK4" s="137">
        <v>2</v>
      </c>
      <c r="AL4" s="163" t="s">
        <v>582</v>
      </c>
      <c r="AM4" s="170" t="s">
        <v>672</v>
      </c>
      <c r="AN4" s="163"/>
      <c r="AO4" s="136" t="s">
        <v>582</v>
      </c>
      <c r="AP4" s="123">
        <v>5</v>
      </c>
      <c r="AQ4" s="128" t="s">
        <v>582</v>
      </c>
      <c r="AR4" s="128" t="s">
        <v>582</v>
      </c>
      <c r="AS4" s="123">
        <v>5292</v>
      </c>
      <c r="AT4" s="149">
        <v>0.99908188744588755</v>
      </c>
      <c r="AU4" s="170">
        <v>598404.84617326199</v>
      </c>
      <c r="AV4" s="170">
        <v>193853.006422301</v>
      </c>
      <c r="AW4" s="128">
        <v>728771.58987934678</v>
      </c>
      <c r="AX4" s="128">
        <v>2540507.0925764926</v>
      </c>
      <c r="AY4" s="128">
        <v>28693891.914631069</v>
      </c>
      <c r="AZ4" s="128"/>
      <c r="BA4" s="128"/>
      <c r="BB4" s="123" t="s">
        <v>654</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0.13</v>
      </c>
      <c r="CC4" s="153">
        <v>0</v>
      </c>
      <c r="CD4" s="170">
        <v>0</v>
      </c>
      <c r="CE4" s="163">
        <v>8102195.9222593037</v>
      </c>
      <c r="CF4" s="196">
        <v>1</v>
      </c>
      <c r="CG4" s="196">
        <v>0</v>
      </c>
      <c r="CH4" s="196">
        <v>0</v>
      </c>
      <c r="CI4" s="196">
        <v>1</v>
      </c>
      <c r="CJ4" s="196">
        <v>0</v>
      </c>
      <c r="CK4" s="196">
        <v>0</v>
      </c>
      <c r="CL4" s="196">
        <v>0</v>
      </c>
      <c r="CM4" s="170" t="s">
        <v>635</v>
      </c>
      <c r="CN4" s="196">
        <v>0</v>
      </c>
      <c r="CO4" s="196">
        <v>0</v>
      </c>
      <c r="CP4" s="196">
        <v>0</v>
      </c>
      <c r="CQ4" s="196">
        <v>0</v>
      </c>
      <c r="CR4" s="196">
        <v>0</v>
      </c>
      <c r="CS4" s="196" t="s">
        <v>476</v>
      </c>
      <c r="CT4" s="196" t="s">
        <v>476</v>
      </c>
      <c r="CU4" s="170" t="s">
        <v>476</v>
      </c>
      <c r="CV4" s="163" t="s">
        <v>476</v>
      </c>
      <c r="CW4" s="196" t="s">
        <v>476</v>
      </c>
      <c r="CX4" s="196">
        <v>0</v>
      </c>
      <c r="CY4" s="196">
        <v>0</v>
      </c>
      <c r="CZ4" s="163" t="s">
        <v>582</v>
      </c>
      <c r="DA4" s="163" t="s">
        <v>582</v>
      </c>
      <c r="DB4" s="163" t="s">
        <v>582</v>
      </c>
      <c r="DC4" s="135">
        <v>8</v>
      </c>
      <c r="DD4" s="135">
        <v>4</v>
      </c>
      <c r="DE4" s="135">
        <v>1</v>
      </c>
      <c r="DF4" s="203">
        <v>0</v>
      </c>
      <c r="DG4" s="203">
        <v>0</v>
      </c>
      <c r="DH4" s="135">
        <v>12</v>
      </c>
      <c r="DI4" s="135">
        <v>1</v>
      </c>
      <c r="DJ4" s="135">
        <v>10</v>
      </c>
      <c r="DK4" s="135">
        <v>3</v>
      </c>
      <c r="DL4" s="135">
        <v>1015</v>
      </c>
      <c r="DM4" s="135">
        <v>12</v>
      </c>
      <c r="DN4" s="162">
        <v>1</v>
      </c>
      <c r="DO4" s="162">
        <v>0.97030921095535283</v>
      </c>
      <c r="DP4" s="135">
        <v>0</v>
      </c>
      <c r="DQ4" s="135">
        <v>0</v>
      </c>
    </row>
    <row r="5" spans="1:121" ht="13.5" customHeight="1">
      <c r="A5" s="98">
        <v>44012</v>
      </c>
      <c r="B5" s="98" t="s">
        <v>552</v>
      </c>
      <c r="C5" s="98" t="s">
        <v>624</v>
      </c>
      <c r="D5" s="98" t="s">
        <v>604</v>
      </c>
      <c r="E5" s="195">
        <v>210301.44644652025</v>
      </c>
      <c r="F5" s="195">
        <v>15000</v>
      </c>
      <c r="G5" s="195" t="s">
        <v>683</v>
      </c>
      <c r="H5" s="195">
        <v>2343227</v>
      </c>
      <c r="I5" s="195">
        <v>2343227</v>
      </c>
      <c r="J5" s="195" t="s">
        <v>684</v>
      </c>
      <c r="K5" s="195" t="s">
        <v>685</v>
      </c>
      <c r="L5" s="195" t="s">
        <v>686</v>
      </c>
      <c r="M5" s="195">
        <v>2343227</v>
      </c>
      <c r="N5" s="163" t="s">
        <v>685</v>
      </c>
      <c r="O5" s="128" t="s">
        <v>476</v>
      </c>
      <c r="P5" s="123" t="s">
        <v>476</v>
      </c>
      <c r="Q5" s="123" t="s">
        <v>476</v>
      </c>
      <c r="R5" s="123" t="s">
        <v>476</v>
      </c>
      <c r="S5" s="123" t="s">
        <v>476</v>
      </c>
      <c r="T5" s="126" t="s">
        <v>631</v>
      </c>
      <c r="U5" s="163" t="s">
        <v>676</v>
      </c>
      <c r="V5" s="133" t="s">
        <v>582</v>
      </c>
      <c r="W5" s="133" t="s">
        <v>582</v>
      </c>
      <c r="X5" s="133" t="s">
        <v>582</v>
      </c>
      <c r="Y5" s="133" t="s">
        <v>582</v>
      </c>
      <c r="Z5" s="170" t="s">
        <v>673</v>
      </c>
      <c r="AA5" s="163" t="s">
        <v>648</v>
      </c>
      <c r="AB5" s="163" t="s">
        <v>582</v>
      </c>
      <c r="AC5" s="163" t="s">
        <v>666</v>
      </c>
      <c r="AD5" s="163" t="s">
        <v>582</v>
      </c>
      <c r="AE5" s="150" t="s">
        <v>476</v>
      </c>
      <c r="AF5" s="163" t="s">
        <v>582</v>
      </c>
      <c r="AG5" s="163" t="s">
        <v>649</v>
      </c>
      <c r="AH5" s="163" t="s">
        <v>582</v>
      </c>
      <c r="AI5" s="163" t="s">
        <v>582</v>
      </c>
      <c r="AJ5" s="163" t="s">
        <v>582</v>
      </c>
      <c r="AK5" s="137" t="s">
        <v>476</v>
      </c>
      <c r="AL5" s="163" t="s">
        <v>582</v>
      </c>
      <c r="AM5" s="170" t="s">
        <v>673</v>
      </c>
      <c r="AN5" s="163"/>
      <c r="AO5" s="136" t="s">
        <v>582</v>
      </c>
      <c r="AP5" s="123" t="s">
        <v>476</v>
      </c>
      <c r="AQ5" s="128" t="s">
        <v>582</v>
      </c>
      <c r="AR5" s="128" t="s">
        <v>582</v>
      </c>
      <c r="AS5" s="123" t="s">
        <v>476</v>
      </c>
      <c r="AT5" s="149" t="s">
        <v>476</v>
      </c>
      <c r="AU5" s="123" t="s">
        <v>476</v>
      </c>
      <c r="AV5" s="123" t="s">
        <v>476</v>
      </c>
      <c r="AW5" s="128" t="s">
        <v>476</v>
      </c>
      <c r="AX5" s="128" t="s">
        <v>476</v>
      </c>
      <c r="AY5" s="128">
        <v>3919997.081807219</v>
      </c>
      <c r="AZ5" s="128"/>
      <c r="BA5" s="132"/>
      <c r="BB5" s="123" t="s">
        <v>655</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3" t="s">
        <v>476</v>
      </c>
      <c r="BQ5" s="156" t="s">
        <v>476</v>
      </c>
      <c r="BR5" s="156" t="s">
        <v>476</v>
      </c>
      <c r="BS5" s="128"/>
      <c r="BT5" s="128"/>
      <c r="BU5" s="128"/>
      <c r="BV5" s="128"/>
      <c r="BW5" s="128"/>
      <c r="BX5" s="128"/>
      <c r="BY5" s="128"/>
      <c r="BZ5" s="132"/>
      <c r="CA5" s="123"/>
      <c r="CB5" s="215">
        <v>0.27</v>
      </c>
      <c r="CC5" s="153">
        <v>0</v>
      </c>
      <c r="CD5" s="170">
        <v>0</v>
      </c>
      <c r="CE5" s="163">
        <v>2328227</v>
      </c>
      <c r="CF5" s="196">
        <v>1</v>
      </c>
      <c r="CG5" s="196">
        <v>0</v>
      </c>
      <c r="CH5" s="196">
        <v>0</v>
      </c>
      <c r="CI5" s="196">
        <v>1</v>
      </c>
      <c r="CJ5" s="196">
        <v>0</v>
      </c>
      <c r="CK5" s="196">
        <v>0</v>
      </c>
      <c r="CL5" s="196">
        <v>0</v>
      </c>
      <c r="CM5" s="170" t="s">
        <v>635</v>
      </c>
      <c r="CN5" s="196">
        <v>0</v>
      </c>
      <c r="CO5" s="196">
        <v>0</v>
      </c>
      <c r="CP5" s="196">
        <v>0</v>
      </c>
      <c r="CQ5" s="196">
        <v>0</v>
      </c>
      <c r="CR5" s="196">
        <v>0</v>
      </c>
      <c r="CS5" s="196" t="s">
        <v>476</v>
      </c>
      <c r="CT5" s="196" t="s">
        <v>476</v>
      </c>
      <c r="CU5" s="170" t="s">
        <v>476</v>
      </c>
      <c r="CV5" s="163" t="s">
        <v>476</v>
      </c>
      <c r="CW5" s="196" t="s">
        <v>476</v>
      </c>
      <c r="CX5" s="196">
        <v>0</v>
      </c>
      <c r="CY5" s="196">
        <v>0</v>
      </c>
      <c r="CZ5" s="163" t="s">
        <v>582</v>
      </c>
      <c r="DA5" s="163" t="s">
        <v>582</v>
      </c>
      <c r="DB5" s="163" t="s">
        <v>582</v>
      </c>
      <c r="DC5" s="135">
        <v>0</v>
      </c>
      <c r="DD5" s="135">
        <v>63</v>
      </c>
      <c r="DE5" s="135">
        <v>0</v>
      </c>
      <c r="DF5" s="203">
        <v>0</v>
      </c>
      <c r="DG5" s="203">
        <v>0</v>
      </c>
      <c r="DH5" s="135">
        <v>0</v>
      </c>
      <c r="DI5" s="135">
        <v>63</v>
      </c>
      <c r="DJ5" s="135">
        <v>27</v>
      </c>
      <c r="DK5" s="135">
        <v>36</v>
      </c>
      <c r="DL5" s="128" t="s">
        <v>476</v>
      </c>
      <c r="DM5" s="135">
        <v>0</v>
      </c>
      <c r="DN5" s="135" t="s">
        <v>476</v>
      </c>
      <c r="DO5" s="135" t="s">
        <v>476</v>
      </c>
      <c r="DP5" s="135" t="s">
        <v>476</v>
      </c>
      <c r="DQ5" s="135" t="s">
        <v>476</v>
      </c>
    </row>
    <row r="6" spans="1:121" ht="13.5" customHeight="1">
      <c r="A6" s="98">
        <v>44012</v>
      </c>
      <c r="B6" s="98" t="s">
        <v>552</v>
      </c>
      <c r="C6" s="98" t="s">
        <v>625</v>
      </c>
      <c r="D6" s="98" t="s">
        <v>604</v>
      </c>
      <c r="E6" s="195">
        <v>56541.645884631645</v>
      </c>
      <c r="F6" s="195">
        <v>15000</v>
      </c>
      <c r="G6" s="195" t="s">
        <v>683</v>
      </c>
      <c r="H6" s="195">
        <v>630000</v>
      </c>
      <c r="I6" s="195">
        <v>630000</v>
      </c>
      <c r="J6" s="195" t="s">
        <v>684</v>
      </c>
      <c r="K6" s="195" t="s">
        <v>685</v>
      </c>
      <c r="L6" s="195" t="s">
        <v>686</v>
      </c>
      <c r="M6" s="195">
        <v>630000</v>
      </c>
      <c r="N6" s="163" t="s">
        <v>685</v>
      </c>
      <c r="O6" s="128" t="s">
        <v>476</v>
      </c>
      <c r="P6" s="170" t="s">
        <v>476</v>
      </c>
      <c r="Q6" s="123" t="s">
        <v>476</v>
      </c>
      <c r="R6" s="123">
        <v>0</v>
      </c>
      <c r="S6" s="123">
        <v>0</v>
      </c>
      <c r="T6" s="126" t="s">
        <v>631</v>
      </c>
      <c r="U6" s="163" t="s">
        <v>676</v>
      </c>
      <c r="V6" s="133" t="s">
        <v>582</v>
      </c>
      <c r="W6" s="133" t="s">
        <v>582</v>
      </c>
      <c r="X6" s="133" t="s">
        <v>582</v>
      </c>
      <c r="Y6" s="133" t="s">
        <v>582</v>
      </c>
      <c r="Z6" s="170" t="s">
        <v>679</v>
      </c>
      <c r="AA6" s="163" t="s">
        <v>943</v>
      </c>
      <c r="AB6" s="163" t="s">
        <v>582</v>
      </c>
      <c r="AC6" s="163" t="s">
        <v>650</v>
      </c>
      <c r="AD6" s="163" t="s">
        <v>582</v>
      </c>
      <c r="AE6" s="170">
        <v>0.99</v>
      </c>
      <c r="AF6" s="163" t="s">
        <v>582</v>
      </c>
      <c r="AG6" s="163" t="s">
        <v>608</v>
      </c>
      <c r="AH6" s="163" t="s">
        <v>582</v>
      </c>
      <c r="AI6" s="163" t="s">
        <v>582</v>
      </c>
      <c r="AJ6" s="163" t="s">
        <v>582</v>
      </c>
      <c r="AK6" s="137">
        <v>2</v>
      </c>
      <c r="AL6" s="163" t="s">
        <v>582</v>
      </c>
      <c r="AM6" s="170" t="s">
        <v>679</v>
      </c>
      <c r="AN6" s="163"/>
      <c r="AO6" s="136" t="s">
        <v>582</v>
      </c>
      <c r="AP6" s="128">
        <v>0</v>
      </c>
      <c r="AQ6" s="128" t="s">
        <v>582</v>
      </c>
      <c r="AR6" s="128" t="s">
        <v>582</v>
      </c>
      <c r="AS6" s="128">
        <v>339</v>
      </c>
      <c r="AT6" s="128">
        <v>1</v>
      </c>
      <c r="AU6" s="123">
        <v>0</v>
      </c>
      <c r="AV6" s="123">
        <v>0</v>
      </c>
      <c r="AW6" s="128">
        <v>238.63139086294416</v>
      </c>
      <c r="AX6" s="128">
        <v>324.85363995849343</v>
      </c>
      <c r="AY6" s="128">
        <v>7201525.7015452795</v>
      </c>
      <c r="AZ6" s="128"/>
      <c r="BA6" s="132"/>
      <c r="BB6" s="123" t="s">
        <v>682</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3" t="s">
        <v>476</v>
      </c>
      <c r="BQ6" s="156" t="s">
        <v>476</v>
      </c>
      <c r="BR6" s="156" t="s">
        <v>476</v>
      </c>
      <c r="BS6" s="128"/>
      <c r="BT6" s="128"/>
      <c r="BU6" s="128"/>
      <c r="BV6" s="128"/>
      <c r="BW6" s="128"/>
      <c r="BX6" s="128"/>
      <c r="BY6" s="128"/>
      <c r="BZ6" s="132"/>
      <c r="CA6" s="123"/>
      <c r="CB6" s="214"/>
      <c r="CC6" s="153">
        <v>0</v>
      </c>
      <c r="CD6" s="170">
        <v>0</v>
      </c>
      <c r="CE6" s="163">
        <v>615000</v>
      </c>
      <c r="CF6" s="196">
        <v>1</v>
      </c>
      <c r="CG6" s="196">
        <v>0</v>
      </c>
      <c r="CH6" s="196">
        <v>0</v>
      </c>
      <c r="CI6" s="196">
        <v>1</v>
      </c>
      <c r="CJ6" s="196">
        <v>0</v>
      </c>
      <c r="CK6" s="196">
        <v>0</v>
      </c>
      <c r="CL6" s="196">
        <v>0</v>
      </c>
      <c r="CM6" s="170" t="s">
        <v>635</v>
      </c>
      <c r="CN6" s="196">
        <v>0</v>
      </c>
      <c r="CO6" s="196">
        <v>0</v>
      </c>
      <c r="CP6" s="196">
        <v>0</v>
      </c>
      <c r="CQ6" s="196">
        <v>0</v>
      </c>
      <c r="CR6" s="196">
        <v>0</v>
      </c>
      <c r="CS6" s="196" t="s">
        <v>476</v>
      </c>
      <c r="CT6" s="196" t="s">
        <v>476</v>
      </c>
      <c r="CU6" s="170" t="s">
        <v>476</v>
      </c>
      <c r="CV6" s="163" t="s">
        <v>476</v>
      </c>
      <c r="CW6" s="196" t="s">
        <v>476</v>
      </c>
      <c r="CX6" s="196">
        <v>0</v>
      </c>
      <c r="CY6" s="196">
        <v>0</v>
      </c>
      <c r="CZ6" s="163" t="s">
        <v>582</v>
      </c>
      <c r="DA6" s="163" t="s">
        <v>582</v>
      </c>
      <c r="DB6" s="163" t="s">
        <v>582</v>
      </c>
      <c r="DC6" s="135">
        <v>0</v>
      </c>
      <c r="DD6" s="135">
        <v>41</v>
      </c>
      <c r="DE6" s="135">
        <v>0</v>
      </c>
      <c r="DF6" s="203">
        <v>0</v>
      </c>
      <c r="DG6" s="203">
        <v>0</v>
      </c>
      <c r="DH6" s="135">
        <v>0</v>
      </c>
      <c r="DI6" s="135">
        <v>41</v>
      </c>
      <c r="DJ6" s="135">
        <v>17</v>
      </c>
      <c r="DK6" s="135">
        <v>24</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F11" sqref="F11"/>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44012</v>
      </c>
      <c r="B2" s="98" t="s">
        <v>409</v>
      </c>
      <c r="C2" s="98" t="s">
        <v>621</v>
      </c>
      <c r="D2" s="98" t="s">
        <v>284</v>
      </c>
      <c r="E2" s="98" t="s">
        <v>604</v>
      </c>
      <c r="F2" s="123">
        <v>0</v>
      </c>
      <c r="G2" s="123">
        <v>0</v>
      </c>
      <c r="H2" s="123">
        <v>23161220.352245003</v>
      </c>
      <c r="I2" s="123">
        <v>62816114.647895232</v>
      </c>
      <c r="J2" s="123">
        <v>11207964.775499903</v>
      </c>
      <c r="K2" s="123">
        <v>0</v>
      </c>
      <c r="L2" s="123">
        <v>0</v>
      </c>
      <c r="M2" s="123">
        <v>0</v>
      </c>
      <c r="N2" s="123">
        <v>0</v>
      </c>
      <c r="O2" s="123">
        <v>0</v>
      </c>
      <c r="P2" s="123">
        <v>0</v>
      </c>
      <c r="Q2" s="123">
        <v>0</v>
      </c>
      <c r="R2" s="123">
        <v>0</v>
      </c>
      <c r="S2" s="123">
        <v>0</v>
      </c>
      <c r="T2" s="123">
        <v>97185299.77564013</v>
      </c>
    </row>
    <row r="3" spans="1:20" s="100" customFormat="1" ht="12.75">
      <c r="A3" s="98">
        <v>44012</v>
      </c>
      <c r="B3" s="98" t="s">
        <v>409</v>
      </c>
      <c r="C3" s="98" t="s">
        <v>621</v>
      </c>
      <c r="D3" s="98" t="s">
        <v>285</v>
      </c>
      <c r="E3" s="98" t="s">
        <v>604</v>
      </c>
      <c r="F3" s="123">
        <v>0</v>
      </c>
      <c r="G3" s="123">
        <v>0</v>
      </c>
      <c r="H3" s="123">
        <v>23161220.352245003</v>
      </c>
      <c r="I3" s="123">
        <v>62816114.647895232</v>
      </c>
      <c r="J3" s="123">
        <v>11207964.775499903</v>
      </c>
      <c r="K3" s="123">
        <v>0</v>
      </c>
      <c r="L3" s="123">
        <v>0</v>
      </c>
      <c r="M3" s="123">
        <v>0</v>
      </c>
      <c r="N3" s="123">
        <v>0</v>
      </c>
      <c r="O3" s="123">
        <v>0</v>
      </c>
      <c r="P3" s="123">
        <v>0</v>
      </c>
      <c r="Q3" s="123">
        <v>0</v>
      </c>
      <c r="R3" s="123">
        <v>0</v>
      </c>
      <c r="S3" s="123">
        <v>0</v>
      </c>
      <c r="T3" s="170">
        <v>97185299.77564013</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89"/>
      <c r="T6" s="148"/>
    </row>
    <row r="7" ht="15">
      <c r="T7" s="148"/>
    </row>
    <row r="8" ht="15">
      <c r="J8" s="191"/>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G14" sqref="G14"/>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44012</v>
      </c>
      <c r="B2" s="98" t="s">
        <v>552</v>
      </c>
      <c r="C2" s="98" t="s">
        <v>622</v>
      </c>
      <c r="D2" s="98" t="s">
        <v>302</v>
      </c>
      <c r="E2" s="98" t="s">
        <v>604</v>
      </c>
      <c r="F2" s="123">
        <v>3954306.3900496396</v>
      </c>
      <c r="G2" s="123">
        <v>3773524.5029026559</v>
      </c>
      <c r="H2" s="123">
        <v>4109423.3818044146</v>
      </c>
      <c r="I2" s="123">
        <v>3916976.8243262195</v>
      </c>
    </row>
    <row r="3" spans="1:9" ht="15">
      <c r="A3" s="98">
        <v>44012</v>
      </c>
      <c r="B3" s="98" t="s">
        <v>552</v>
      </c>
      <c r="C3" s="98" t="s">
        <v>622</v>
      </c>
      <c r="D3" s="98" t="s">
        <v>268</v>
      </c>
      <c r="E3" s="98" t="s">
        <v>604</v>
      </c>
      <c r="F3" s="123">
        <v>476392.30469822482</v>
      </c>
      <c r="G3" s="123">
        <v>216841.1838269319</v>
      </c>
      <c r="H3" s="123">
        <v>517034.42314157658</v>
      </c>
      <c r="I3" s="123">
        <v>136138.24582436774</v>
      </c>
    </row>
    <row r="4" spans="1:9" ht="15">
      <c r="A4" s="98">
        <v>44012</v>
      </c>
      <c r="B4" s="98" t="s">
        <v>552</v>
      </c>
      <c r="C4" s="98" t="s">
        <v>623</v>
      </c>
      <c r="D4" s="98" t="s">
        <v>302</v>
      </c>
      <c r="E4" s="98" t="s">
        <v>604</v>
      </c>
      <c r="F4" s="123">
        <v>3883756.0053364001</v>
      </c>
      <c r="G4" s="123">
        <v>182196.20270914547</v>
      </c>
      <c r="H4" s="123">
        <v>5956637.650559498</v>
      </c>
      <c r="I4" s="123">
        <v>182196.20270914547</v>
      </c>
    </row>
    <row r="5" spans="1:9" ht="15">
      <c r="A5" s="98">
        <v>44012</v>
      </c>
      <c r="B5" s="98" t="s">
        <v>552</v>
      </c>
      <c r="C5" s="98" t="s">
        <v>623</v>
      </c>
      <c r="D5" s="98" t="s">
        <v>268</v>
      </c>
      <c r="E5" s="98" t="s">
        <v>604</v>
      </c>
      <c r="F5" s="123">
        <v>1194742.6785330761</v>
      </c>
      <c r="G5" s="123">
        <v>1157.6723924612832</v>
      </c>
      <c r="H5" s="123">
        <v>1689682.2205525944</v>
      </c>
      <c r="I5" s="123">
        <v>1157.6723924612832</v>
      </c>
    </row>
    <row r="6" spans="1:9" ht="15">
      <c r="A6" s="98">
        <v>44012</v>
      </c>
      <c r="B6" s="98" t="s">
        <v>552</v>
      </c>
      <c r="C6" s="98" t="s">
        <v>624</v>
      </c>
      <c r="D6" s="98" t="s">
        <v>302</v>
      </c>
      <c r="E6" s="98" t="s">
        <v>604</v>
      </c>
      <c r="F6" s="123" t="s">
        <v>476</v>
      </c>
      <c r="G6" s="123" t="s">
        <v>476</v>
      </c>
      <c r="H6" s="123" t="s">
        <v>476</v>
      </c>
      <c r="I6" s="123" t="s">
        <v>476</v>
      </c>
    </row>
    <row r="7" spans="1:9" ht="15">
      <c r="A7" s="98">
        <v>44012</v>
      </c>
      <c r="B7" s="98" t="s">
        <v>552</v>
      </c>
      <c r="C7" s="98" t="s">
        <v>624</v>
      </c>
      <c r="D7" s="98" t="s">
        <v>268</v>
      </c>
      <c r="E7" s="98" t="s">
        <v>604</v>
      </c>
      <c r="F7" s="123" t="s">
        <v>476</v>
      </c>
      <c r="G7" s="123" t="s">
        <v>476</v>
      </c>
      <c r="H7" s="123" t="s">
        <v>476</v>
      </c>
      <c r="I7" s="123" t="s">
        <v>476</v>
      </c>
    </row>
    <row r="8" spans="1:9" ht="15">
      <c r="A8" s="98">
        <v>44012</v>
      </c>
      <c r="B8" s="98" t="s">
        <v>552</v>
      </c>
      <c r="C8" s="98" t="s">
        <v>625</v>
      </c>
      <c r="D8" s="98" t="s">
        <v>302</v>
      </c>
      <c r="E8" s="98" t="s">
        <v>604</v>
      </c>
      <c r="F8" s="123">
        <v>0</v>
      </c>
      <c r="G8" s="123">
        <v>0</v>
      </c>
      <c r="H8" s="123">
        <v>0</v>
      </c>
      <c r="I8" s="123">
        <v>0</v>
      </c>
    </row>
    <row r="9" spans="1:9" ht="15">
      <c r="A9" s="98">
        <v>44012</v>
      </c>
      <c r="B9" s="98" t="s">
        <v>552</v>
      </c>
      <c r="C9" s="98" t="s">
        <v>625</v>
      </c>
      <c r="D9" s="98" t="s">
        <v>268</v>
      </c>
      <c r="E9" s="98" t="s">
        <v>604</v>
      </c>
      <c r="F9" s="123">
        <v>0</v>
      </c>
      <c r="G9" s="123">
        <v>0</v>
      </c>
      <c r="H9" s="123">
        <v>0</v>
      </c>
      <c r="I9" s="123">
        <v>0</v>
      </c>
    </row>
    <row r="11" spans="6:9" ht="15">
      <c r="F11" s="190"/>
      <c r="G11" s="190"/>
      <c r="H11" s="190"/>
      <c r="I11" s="190"/>
    </row>
    <row r="12" spans="2:9" ht="15">
      <c r="B12" s="184"/>
      <c r="C12" s="184"/>
      <c r="D12" s="185"/>
      <c r="E12" s="185"/>
      <c r="F12" s="190"/>
      <c r="G12" s="190"/>
      <c r="H12" s="190"/>
      <c r="I12" s="190"/>
    </row>
    <row r="13" spans="2:9" ht="15">
      <c r="B13" s="184"/>
      <c r="C13" s="184"/>
      <c r="D13" s="185"/>
      <c r="E13" s="185"/>
      <c r="F13" s="190"/>
      <c r="G13" s="190"/>
      <c r="H13" s="190"/>
      <c r="I13" s="190"/>
    </row>
    <row r="14" spans="2:9" ht="15">
      <c r="B14" s="184"/>
      <c r="C14" s="184"/>
      <c r="D14" s="185"/>
      <c r="E14" s="185"/>
      <c r="F14" s="190"/>
      <c r="G14" s="190"/>
      <c r="H14" s="190"/>
      <c r="I14" s="190"/>
    </row>
    <row r="15" spans="2:9" ht="15">
      <c r="B15" s="184"/>
      <c r="C15" s="184"/>
      <c r="D15" s="185"/>
      <c r="E15" s="185"/>
      <c r="F15" s="190"/>
      <c r="G15" s="190"/>
      <c r="H15" s="190"/>
      <c r="I15" s="190"/>
    </row>
    <row r="16" spans="2:9" ht="15">
      <c r="B16" s="184"/>
      <c r="C16" s="184"/>
      <c r="D16" s="185"/>
      <c r="E16" s="185"/>
      <c r="F16" s="190"/>
      <c r="G16" s="190"/>
      <c r="H16" s="190"/>
      <c r="I16" s="190"/>
    </row>
    <row r="17" spans="2:9" ht="15">
      <c r="B17" s="184"/>
      <c r="C17" s="184"/>
      <c r="D17" s="185"/>
      <c r="E17" s="185"/>
      <c r="F17" s="190"/>
      <c r="G17" s="190"/>
      <c r="H17" s="190"/>
      <c r="I17" s="190"/>
    </row>
    <row r="18" spans="2:9" ht="15">
      <c r="B18" s="184"/>
      <c r="C18" s="184"/>
      <c r="D18" s="185"/>
      <c r="E18" s="185"/>
      <c r="F18" s="190"/>
      <c r="G18" s="190"/>
      <c r="H18" s="190"/>
      <c r="I18" s="190"/>
    </row>
    <row r="19" spans="2:9" ht="15">
      <c r="B19" s="184"/>
      <c r="C19" s="184"/>
      <c r="D19" s="185"/>
      <c r="E19" s="185"/>
      <c r="F19" s="190"/>
      <c r="G19" s="190"/>
      <c r="H19" s="190"/>
      <c r="I19" s="190"/>
    </row>
    <row r="20" spans="6:9" ht="15">
      <c r="F20" s="190"/>
      <c r="G20" s="190"/>
      <c r="H20" s="190"/>
      <c r="I20" s="190"/>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H11" sqref="H11"/>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44012</v>
      </c>
      <c r="B2" s="98" t="s">
        <v>552</v>
      </c>
      <c r="C2" s="98" t="s">
        <v>622</v>
      </c>
      <c r="D2" s="98" t="s">
        <v>606</v>
      </c>
      <c r="E2" s="98" t="s">
        <v>604</v>
      </c>
      <c r="F2" s="125">
        <v>0</v>
      </c>
      <c r="G2" s="125">
        <v>0</v>
      </c>
    </row>
    <row r="3" spans="1:7" ht="15">
      <c r="A3" s="98">
        <v>44012</v>
      </c>
      <c r="B3" s="98" t="s">
        <v>552</v>
      </c>
      <c r="C3" s="98" t="s">
        <v>623</v>
      </c>
      <c r="D3" s="98" t="s">
        <v>606</v>
      </c>
      <c r="E3" s="98" t="s">
        <v>604</v>
      </c>
      <c r="F3" s="102">
        <v>0</v>
      </c>
      <c r="G3" s="125">
        <v>0</v>
      </c>
    </row>
    <row r="4" spans="1:7" ht="15">
      <c r="A4" s="98">
        <v>44012</v>
      </c>
      <c r="B4" s="98" t="s">
        <v>552</v>
      </c>
      <c r="C4" s="98" t="s">
        <v>624</v>
      </c>
      <c r="D4" s="98" t="s">
        <v>606</v>
      </c>
      <c r="E4" s="98" t="s">
        <v>604</v>
      </c>
      <c r="F4" s="125" t="s">
        <v>476</v>
      </c>
      <c r="G4" s="125" t="s">
        <v>476</v>
      </c>
    </row>
    <row r="5" spans="1:7" ht="15">
      <c r="A5" s="98">
        <v>44012</v>
      </c>
      <c r="B5" s="98" t="s">
        <v>552</v>
      </c>
      <c r="C5" s="98" t="s">
        <v>625</v>
      </c>
      <c r="D5" s="98" t="s">
        <v>606</v>
      </c>
      <c r="E5" s="98" t="s">
        <v>604</v>
      </c>
      <c r="F5" s="102">
        <v>0</v>
      </c>
      <c r="G5" s="125">
        <v>0</v>
      </c>
    </row>
    <row r="6" spans="2:6" ht="15">
      <c r="B6" s="98"/>
      <c r="D6" s="87"/>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H10" sqref="H10"/>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44012</v>
      </c>
      <c r="B2" s="98" t="s">
        <v>552</v>
      </c>
      <c r="C2" s="98" t="s">
        <v>622</v>
      </c>
      <c r="D2" s="103" t="s">
        <v>258</v>
      </c>
      <c r="E2" s="103" t="s">
        <v>604</v>
      </c>
      <c r="F2" s="187">
        <v>5676920.5177104073</v>
      </c>
      <c r="G2" s="125"/>
      <c r="H2" s="147"/>
    </row>
    <row r="3" spans="1:8" ht="15">
      <c r="A3" s="98">
        <v>44012</v>
      </c>
      <c r="B3" s="98" t="s">
        <v>552</v>
      </c>
      <c r="C3" s="98" t="s">
        <v>622</v>
      </c>
      <c r="D3" s="103" t="s">
        <v>259</v>
      </c>
      <c r="E3" s="103" t="s">
        <v>604</v>
      </c>
      <c r="F3" s="187">
        <v>0</v>
      </c>
      <c r="G3" s="125"/>
      <c r="H3" s="147"/>
    </row>
    <row r="4" spans="1:8" ht="15">
      <c r="A4" s="98">
        <v>44012</v>
      </c>
      <c r="B4" s="98" t="s">
        <v>552</v>
      </c>
      <c r="C4" s="98" t="s">
        <v>622</v>
      </c>
      <c r="D4" s="103" t="s">
        <v>269</v>
      </c>
      <c r="E4" s="103" t="s">
        <v>604</v>
      </c>
      <c r="F4" s="187">
        <v>12545274.549176879</v>
      </c>
      <c r="G4" s="125"/>
      <c r="H4" s="147"/>
    </row>
    <row r="5" spans="1:7" ht="15">
      <c r="A5" s="98">
        <v>44012</v>
      </c>
      <c r="B5" s="98" t="s">
        <v>552</v>
      </c>
      <c r="C5" s="98" t="s">
        <v>622</v>
      </c>
      <c r="D5" s="103" t="s">
        <v>265</v>
      </c>
      <c r="E5" s="103" t="s">
        <v>604</v>
      </c>
      <c r="F5" s="187">
        <v>18222195.066887289</v>
      </c>
      <c r="G5" s="125"/>
    </row>
    <row r="6" spans="1:8" ht="15">
      <c r="A6" s="98">
        <v>44012</v>
      </c>
      <c r="B6" s="98" t="s">
        <v>552</v>
      </c>
      <c r="C6" s="98" t="s">
        <v>623</v>
      </c>
      <c r="D6" s="103" t="s">
        <v>258</v>
      </c>
      <c r="E6" s="103" t="s">
        <v>604</v>
      </c>
      <c r="F6" s="187">
        <v>7570551.0839386377</v>
      </c>
      <c r="G6" s="125"/>
      <c r="H6" s="147"/>
    </row>
    <row r="7" spans="1:8" ht="15">
      <c r="A7" s="98">
        <v>44012</v>
      </c>
      <c r="B7" s="98" t="s">
        <v>552</v>
      </c>
      <c r="C7" s="98" t="s">
        <v>623</v>
      </c>
      <c r="D7" s="103" t="s">
        <v>259</v>
      </c>
      <c r="E7" s="103" t="s">
        <v>604</v>
      </c>
      <c r="F7" s="187">
        <v>12412343.85955072</v>
      </c>
      <c r="G7" s="125"/>
      <c r="H7" s="147"/>
    </row>
    <row r="8" spans="1:8" ht="15">
      <c r="A8" s="98">
        <v>44012</v>
      </c>
      <c r="B8" s="98" t="s">
        <v>552</v>
      </c>
      <c r="C8" s="98" t="s">
        <v>623</v>
      </c>
      <c r="D8" s="103" t="s">
        <v>269</v>
      </c>
      <c r="E8" s="103" t="s">
        <v>604</v>
      </c>
      <c r="F8" s="187">
        <v>0</v>
      </c>
      <c r="G8" s="125"/>
      <c r="H8" s="147"/>
    </row>
    <row r="9" spans="1:7" ht="15">
      <c r="A9" s="98">
        <v>44012</v>
      </c>
      <c r="B9" s="98" t="s">
        <v>552</v>
      </c>
      <c r="C9" s="98" t="s">
        <v>623</v>
      </c>
      <c r="D9" s="103" t="s">
        <v>265</v>
      </c>
      <c r="E9" s="103" t="s">
        <v>604</v>
      </c>
      <c r="F9" s="187">
        <v>19982894.943489358</v>
      </c>
      <c r="G9" s="125"/>
    </row>
    <row r="10" spans="1:8" ht="15">
      <c r="A10" s="98">
        <v>44012</v>
      </c>
      <c r="B10" s="98" t="s">
        <v>552</v>
      </c>
      <c r="C10" s="98" t="s">
        <v>624</v>
      </c>
      <c r="D10" s="103" t="s">
        <v>258</v>
      </c>
      <c r="E10" s="103" t="s">
        <v>604</v>
      </c>
      <c r="F10" s="187">
        <v>7642891.9999999991</v>
      </c>
      <c r="G10" s="125"/>
      <c r="H10" s="147"/>
    </row>
    <row r="11" spans="1:8" ht="15">
      <c r="A11" s="98">
        <v>44012</v>
      </c>
      <c r="B11" s="98" t="s">
        <v>552</v>
      </c>
      <c r="C11" s="98" t="s">
        <v>624</v>
      </c>
      <c r="D11" s="103" t="s">
        <v>259</v>
      </c>
      <c r="E11" s="103" t="s">
        <v>604</v>
      </c>
      <c r="F11" s="187">
        <v>0</v>
      </c>
      <c r="G11" s="125"/>
      <c r="H11" s="147"/>
    </row>
    <row r="12" spans="1:8" ht="15">
      <c r="A12" s="98">
        <v>44012</v>
      </c>
      <c r="B12" s="98" t="s">
        <v>552</v>
      </c>
      <c r="C12" s="98" t="s">
        <v>624</v>
      </c>
      <c r="D12" s="103" t="s">
        <v>269</v>
      </c>
      <c r="E12" s="103" t="s">
        <v>604</v>
      </c>
      <c r="F12" s="187">
        <v>0</v>
      </c>
      <c r="G12" s="125"/>
      <c r="H12" s="147"/>
    </row>
    <row r="13" spans="1:7" ht="15">
      <c r="A13" s="98">
        <v>44012</v>
      </c>
      <c r="B13" s="98" t="s">
        <v>552</v>
      </c>
      <c r="C13" s="98" t="s">
        <v>624</v>
      </c>
      <c r="D13" s="103" t="s">
        <v>265</v>
      </c>
      <c r="E13" s="103" t="s">
        <v>604</v>
      </c>
      <c r="F13" s="187">
        <v>7642891.9999999991</v>
      </c>
      <c r="G13" s="125"/>
    </row>
    <row r="14" spans="1:7" ht="15">
      <c r="A14" s="98">
        <v>44012</v>
      </c>
      <c r="B14" s="98" t="s">
        <v>552</v>
      </c>
      <c r="C14" s="98" t="s">
        <v>625</v>
      </c>
      <c r="D14" s="103" t="s">
        <v>258</v>
      </c>
      <c r="E14" s="103" t="s">
        <v>604</v>
      </c>
      <c r="F14" s="187">
        <v>1150957.9999999998</v>
      </c>
      <c r="G14" s="125"/>
    </row>
    <row r="15" spans="1:7" ht="15">
      <c r="A15" s="98">
        <v>44012</v>
      </c>
      <c r="B15" s="98" t="s">
        <v>552</v>
      </c>
      <c r="C15" s="98" t="s">
        <v>625</v>
      </c>
      <c r="D15" s="103" t="s">
        <v>259</v>
      </c>
      <c r="E15" s="103" t="s">
        <v>604</v>
      </c>
      <c r="F15" s="187">
        <v>0</v>
      </c>
      <c r="G15" s="125"/>
    </row>
    <row r="16" spans="1:7" ht="15">
      <c r="A16" s="98">
        <v>44012</v>
      </c>
      <c r="B16" s="98" t="s">
        <v>552</v>
      </c>
      <c r="C16" s="98" t="s">
        <v>625</v>
      </c>
      <c r="D16" s="103" t="s">
        <v>269</v>
      </c>
      <c r="E16" s="103" t="s">
        <v>604</v>
      </c>
      <c r="F16" s="187">
        <v>0</v>
      </c>
      <c r="G16" s="125"/>
    </row>
    <row r="17" spans="1:7" ht="15">
      <c r="A17" s="98">
        <v>44012</v>
      </c>
      <c r="B17" s="98" t="s">
        <v>552</v>
      </c>
      <c r="C17" s="98" t="s">
        <v>625</v>
      </c>
      <c r="D17" s="103" t="s">
        <v>265</v>
      </c>
      <c r="E17" s="103" t="s">
        <v>604</v>
      </c>
      <c r="F17" s="187">
        <v>1150957.9999999998</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J15" sqref="J15"/>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44012</v>
      </c>
      <c r="B2" s="98" t="s">
        <v>552</v>
      </c>
      <c r="C2" s="98" t="s">
        <v>622</v>
      </c>
      <c r="D2" s="103" t="s">
        <v>260</v>
      </c>
      <c r="E2" s="103" t="s">
        <v>604</v>
      </c>
      <c r="F2" s="124">
        <v>0</v>
      </c>
      <c r="G2" s="124">
        <v>0</v>
      </c>
      <c r="H2" s="124">
        <v>0</v>
      </c>
      <c r="I2" s="124">
        <v>329719.22203213954</v>
      </c>
      <c r="J2" s="124">
        <v>21128792.102532461</v>
      </c>
      <c r="K2" s="124">
        <v>0</v>
      </c>
      <c r="L2" s="124">
        <v>0</v>
      </c>
      <c r="M2" s="124">
        <v>0</v>
      </c>
      <c r="N2" s="124">
        <v>0</v>
      </c>
      <c r="O2" s="124">
        <v>790237.54101578938</v>
      </c>
      <c r="P2" s="124">
        <v>0</v>
      </c>
      <c r="Q2" s="124">
        <v>0</v>
      </c>
      <c r="R2" s="124">
        <v>0</v>
      </c>
      <c r="S2" s="124">
        <v>0</v>
      </c>
      <c r="T2" s="124">
        <v>22248748.865580391</v>
      </c>
    </row>
    <row r="3" spans="1:20" ht="15">
      <c r="A3" s="98">
        <v>44012</v>
      </c>
      <c r="B3" s="98" t="s">
        <v>552</v>
      </c>
      <c r="C3" s="98" t="s">
        <v>622</v>
      </c>
      <c r="D3" s="103" t="s">
        <v>261</v>
      </c>
      <c r="E3" s="103" t="s">
        <v>604</v>
      </c>
      <c r="F3" s="124">
        <v>0</v>
      </c>
      <c r="G3" s="124">
        <v>0</v>
      </c>
      <c r="H3" s="124">
        <v>0</v>
      </c>
      <c r="I3" s="124">
        <v>329719.22203213954</v>
      </c>
      <c r="J3" s="124">
        <v>21128792.102532461</v>
      </c>
      <c r="K3" s="124">
        <v>0</v>
      </c>
      <c r="L3" s="124">
        <v>0</v>
      </c>
      <c r="M3" s="124">
        <v>0</v>
      </c>
      <c r="N3" s="124">
        <v>0</v>
      </c>
      <c r="O3" s="124">
        <v>790237.54101578938</v>
      </c>
      <c r="P3" s="124">
        <v>0</v>
      </c>
      <c r="Q3" s="124">
        <v>0</v>
      </c>
      <c r="R3" s="124">
        <v>0</v>
      </c>
      <c r="S3" s="124">
        <v>0</v>
      </c>
      <c r="T3" s="124">
        <v>22248748.865580391</v>
      </c>
    </row>
    <row r="4" spans="1:20" ht="15">
      <c r="A4" s="98">
        <v>44012</v>
      </c>
      <c r="B4" s="98" t="s">
        <v>552</v>
      </c>
      <c r="C4" s="98" t="s">
        <v>622</v>
      </c>
      <c r="D4" s="103" t="s">
        <v>262</v>
      </c>
      <c r="E4" s="103" t="s">
        <v>604</v>
      </c>
      <c r="F4" s="124">
        <v>0</v>
      </c>
      <c r="G4" s="124">
        <v>0</v>
      </c>
      <c r="H4" s="124">
        <v>0</v>
      </c>
      <c r="I4" s="124">
        <v>5541319.3931065435</v>
      </c>
      <c r="J4" s="124">
        <v>32193540.942872368</v>
      </c>
      <c r="K4" s="124">
        <v>0</v>
      </c>
      <c r="L4" s="124">
        <v>0</v>
      </c>
      <c r="M4" s="124">
        <v>0</v>
      </c>
      <c r="N4" s="124">
        <v>0</v>
      </c>
      <c r="O4" s="124">
        <v>0</v>
      </c>
      <c r="P4" s="124">
        <v>0</v>
      </c>
      <c r="Q4" s="124">
        <v>0</v>
      </c>
      <c r="R4" s="124">
        <v>0</v>
      </c>
      <c r="S4" s="124">
        <v>0</v>
      </c>
      <c r="T4" s="124">
        <v>37734860.33597891</v>
      </c>
    </row>
    <row r="5" spans="1:20" ht="15">
      <c r="A5" s="98">
        <v>44012</v>
      </c>
      <c r="B5" s="98" t="s">
        <v>552</v>
      </c>
      <c r="C5" s="98" t="s">
        <v>622</v>
      </c>
      <c r="D5" s="103" t="s">
        <v>263</v>
      </c>
      <c r="E5" s="103" t="s">
        <v>604</v>
      </c>
      <c r="F5" s="124">
        <v>0</v>
      </c>
      <c r="G5" s="124">
        <v>0</v>
      </c>
      <c r="H5" s="124">
        <v>0</v>
      </c>
      <c r="I5" s="124">
        <v>5541319.3931065435</v>
      </c>
      <c r="J5" s="124">
        <v>32193540.942872368</v>
      </c>
      <c r="K5" s="124">
        <v>0</v>
      </c>
      <c r="L5" s="124">
        <v>0</v>
      </c>
      <c r="M5" s="124">
        <v>0</v>
      </c>
      <c r="N5" s="124">
        <v>0</v>
      </c>
      <c r="O5" s="124">
        <v>0</v>
      </c>
      <c r="P5" s="124">
        <v>0</v>
      </c>
      <c r="Q5" s="124">
        <v>0</v>
      </c>
      <c r="R5" s="124">
        <v>0</v>
      </c>
      <c r="S5" s="124">
        <v>0</v>
      </c>
      <c r="T5" s="124">
        <v>37734860.33597891</v>
      </c>
    </row>
    <row r="6" spans="1:20" ht="15">
      <c r="A6" s="98">
        <v>44012</v>
      </c>
      <c r="B6" s="98" t="s">
        <v>552</v>
      </c>
      <c r="C6" s="98" t="s">
        <v>622</v>
      </c>
      <c r="D6" s="103" t="s">
        <v>292</v>
      </c>
      <c r="E6" s="103" t="s">
        <v>604</v>
      </c>
      <c r="F6" s="124">
        <v>0</v>
      </c>
      <c r="G6" s="124">
        <v>0</v>
      </c>
      <c r="H6" s="124">
        <v>0</v>
      </c>
      <c r="I6" s="124">
        <v>5871038.6151386825</v>
      </c>
      <c r="J6" s="124">
        <v>53322333.045404829</v>
      </c>
      <c r="K6" s="124">
        <v>0</v>
      </c>
      <c r="L6" s="124">
        <v>0</v>
      </c>
      <c r="M6" s="124">
        <v>0</v>
      </c>
      <c r="N6" s="124">
        <v>0</v>
      </c>
      <c r="O6" s="124">
        <v>790237.54101578938</v>
      </c>
      <c r="P6" s="124">
        <v>0</v>
      </c>
      <c r="Q6" s="124">
        <v>0</v>
      </c>
      <c r="R6" s="124">
        <v>0</v>
      </c>
      <c r="S6" s="124">
        <v>0</v>
      </c>
      <c r="T6" s="124">
        <v>59983609.201559305</v>
      </c>
    </row>
    <row r="7" spans="1:20" ht="15">
      <c r="A7" s="98">
        <v>44012</v>
      </c>
      <c r="B7" s="98" t="s">
        <v>552</v>
      </c>
      <c r="C7" s="98" t="s">
        <v>622</v>
      </c>
      <c r="D7" s="103" t="s">
        <v>293</v>
      </c>
      <c r="E7" s="103" t="s">
        <v>604</v>
      </c>
      <c r="F7" s="124">
        <v>0</v>
      </c>
      <c r="G7" s="124">
        <v>0</v>
      </c>
      <c r="H7" s="124">
        <v>0</v>
      </c>
      <c r="I7" s="124">
        <v>5871038.6151386825</v>
      </c>
      <c r="J7" s="124">
        <v>53322333.045404829</v>
      </c>
      <c r="K7" s="124">
        <v>0</v>
      </c>
      <c r="L7" s="124">
        <v>0</v>
      </c>
      <c r="M7" s="124">
        <v>0</v>
      </c>
      <c r="N7" s="124">
        <v>0</v>
      </c>
      <c r="O7" s="124">
        <v>790237.54101578938</v>
      </c>
      <c r="P7" s="124">
        <v>0</v>
      </c>
      <c r="Q7" s="124">
        <v>0</v>
      </c>
      <c r="R7" s="124">
        <v>0</v>
      </c>
      <c r="S7" s="124">
        <v>0</v>
      </c>
      <c r="T7" s="124">
        <v>59983609.201559305</v>
      </c>
    </row>
    <row r="8" spans="1:20" ht="15">
      <c r="A8" s="98">
        <v>44012</v>
      </c>
      <c r="B8" s="98" t="s">
        <v>552</v>
      </c>
      <c r="C8" s="98" t="s">
        <v>623</v>
      </c>
      <c r="D8" s="103" t="s">
        <v>260</v>
      </c>
      <c r="E8" s="103" t="s">
        <v>604</v>
      </c>
      <c r="F8" s="124">
        <v>0</v>
      </c>
      <c r="G8" s="124">
        <v>0</v>
      </c>
      <c r="H8" s="124">
        <v>0</v>
      </c>
      <c r="I8" s="124">
        <v>2463085.1706302338</v>
      </c>
      <c r="J8" s="124">
        <v>38533767.505448528</v>
      </c>
      <c r="K8" s="124">
        <v>0</v>
      </c>
      <c r="L8" s="124">
        <v>0</v>
      </c>
      <c r="M8" s="124">
        <v>0</v>
      </c>
      <c r="N8" s="124">
        <v>0</v>
      </c>
      <c r="O8" s="124">
        <v>0</v>
      </c>
      <c r="P8" s="124">
        <v>0</v>
      </c>
      <c r="Q8" s="124">
        <v>0</v>
      </c>
      <c r="R8" s="124">
        <v>0</v>
      </c>
      <c r="S8" s="124">
        <v>0</v>
      </c>
      <c r="T8" s="124">
        <v>40996852.676078759</v>
      </c>
    </row>
    <row r="9" spans="1:20" ht="15">
      <c r="A9" s="98">
        <v>44012</v>
      </c>
      <c r="B9" s="98" t="s">
        <v>552</v>
      </c>
      <c r="C9" s="98" t="s">
        <v>623</v>
      </c>
      <c r="D9" s="103" t="s">
        <v>261</v>
      </c>
      <c r="E9" s="103" t="s">
        <v>604</v>
      </c>
      <c r="F9" s="124">
        <v>0</v>
      </c>
      <c r="G9" s="124">
        <v>0</v>
      </c>
      <c r="H9" s="124">
        <v>0</v>
      </c>
      <c r="I9" s="124">
        <v>2461982.0596236363</v>
      </c>
      <c r="J9" s="124">
        <v>34804783.88254761</v>
      </c>
      <c r="K9" s="124">
        <v>0</v>
      </c>
      <c r="L9" s="124">
        <v>0</v>
      </c>
      <c r="M9" s="124">
        <v>0</v>
      </c>
      <c r="N9" s="124">
        <v>0</v>
      </c>
      <c r="O9" s="124">
        <v>0</v>
      </c>
      <c r="P9" s="124">
        <v>0</v>
      </c>
      <c r="Q9" s="124">
        <v>0</v>
      </c>
      <c r="R9" s="124">
        <v>0</v>
      </c>
      <c r="S9" s="124">
        <v>0</v>
      </c>
      <c r="T9" s="124">
        <v>37266765.942171246</v>
      </c>
    </row>
    <row r="10" spans="1:20" ht="15">
      <c r="A10" s="98">
        <v>44012</v>
      </c>
      <c r="B10" s="98" t="s">
        <v>552</v>
      </c>
      <c r="C10" s="98" t="s">
        <v>623</v>
      </c>
      <c r="D10" s="103" t="s">
        <v>262</v>
      </c>
      <c r="E10" s="103" t="s">
        <v>604</v>
      </c>
      <c r="F10" s="124">
        <v>0</v>
      </c>
      <c r="G10" s="124">
        <v>0</v>
      </c>
      <c r="H10" s="124">
        <v>0</v>
      </c>
      <c r="I10" s="124">
        <v>17636177.22043163</v>
      </c>
      <c r="J10" s="124">
        <v>8111418.1522317072</v>
      </c>
      <c r="K10" s="124">
        <v>0</v>
      </c>
      <c r="L10" s="124">
        <v>0</v>
      </c>
      <c r="M10" s="124">
        <v>0</v>
      </c>
      <c r="N10" s="124">
        <v>0</v>
      </c>
      <c r="O10" s="124">
        <v>2480707.4137892411</v>
      </c>
      <c r="P10" s="124">
        <v>0</v>
      </c>
      <c r="Q10" s="124">
        <v>0</v>
      </c>
      <c r="R10" s="124">
        <v>0</v>
      </c>
      <c r="S10" s="124">
        <v>0</v>
      </c>
      <c r="T10" s="124">
        <v>28228302.786452584</v>
      </c>
    </row>
    <row r="11" spans="1:20" ht="15">
      <c r="A11" s="98">
        <v>44012</v>
      </c>
      <c r="B11" s="98" t="s">
        <v>552</v>
      </c>
      <c r="C11" s="98" t="s">
        <v>623</v>
      </c>
      <c r="D11" s="103" t="s">
        <v>263</v>
      </c>
      <c r="E11" s="103" t="s">
        <v>604</v>
      </c>
      <c r="F11" s="124">
        <v>0</v>
      </c>
      <c r="G11" s="124">
        <v>0</v>
      </c>
      <c r="H11" s="124">
        <v>0</v>
      </c>
      <c r="I11" s="124">
        <v>17514929.587458283</v>
      </c>
      <c r="J11" s="124">
        <v>7915317.5870095631</v>
      </c>
      <c r="K11" s="124">
        <v>0</v>
      </c>
      <c r="L11" s="124">
        <v>0</v>
      </c>
      <c r="M11" s="124">
        <v>0</v>
      </c>
      <c r="N11" s="124">
        <v>0</v>
      </c>
      <c r="O11" s="124">
        <v>1957232.5349861179</v>
      </c>
      <c r="P11" s="124">
        <v>0</v>
      </c>
      <c r="Q11" s="124">
        <v>0</v>
      </c>
      <c r="R11" s="124">
        <v>0</v>
      </c>
      <c r="S11" s="124">
        <v>0</v>
      </c>
      <c r="T11" s="124">
        <v>27387479.709453966</v>
      </c>
    </row>
    <row r="12" spans="1:20" ht="15">
      <c r="A12" s="98">
        <v>44012</v>
      </c>
      <c r="B12" s="98" t="s">
        <v>552</v>
      </c>
      <c r="C12" s="98" t="s">
        <v>623</v>
      </c>
      <c r="D12" s="103" t="s">
        <v>292</v>
      </c>
      <c r="E12" s="103" t="s">
        <v>604</v>
      </c>
      <c r="F12" s="124">
        <v>0</v>
      </c>
      <c r="G12" s="124">
        <v>0</v>
      </c>
      <c r="H12" s="124">
        <v>0</v>
      </c>
      <c r="I12" s="124">
        <v>20099262.391061865</v>
      </c>
      <c r="J12" s="124">
        <v>46645185.657680236</v>
      </c>
      <c r="K12" s="124">
        <v>0</v>
      </c>
      <c r="L12" s="124">
        <v>0</v>
      </c>
      <c r="M12" s="124">
        <v>0</v>
      </c>
      <c r="N12" s="124">
        <v>0</v>
      </c>
      <c r="O12" s="124">
        <v>2480707.4137892411</v>
      </c>
      <c r="P12" s="124">
        <v>0</v>
      </c>
      <c r="Q12" s="124">
        <v>0</v>
      </c>
      <c r="R12" s="124">
        <v>0</v>
      </c>
      <c r="S12" s="124">
        <v>0</v>
      </c>
      <c r="T12" s="124">
        <v>69225155.462531343</v>
      </c>
    </row>
    <row r="13" spans="1:20" ht="15">
      <c r="A13" s="98">
        <v>44012</v>
      </c>
      <c r="B13" s="98" t="s">
        <v>552</v>
      </c>
      <c r="C13" s="98" t="s">
        <v>623</v>
      </c>
      <c r="D13" s="103" t="s">
        <v>293</v>
      </c>
      <c r="E13" s="103" t="s">
        <v>604</v>
      </c>
      <c r="F13" s="124">
        <v>0</v>
      </c>
      <c r="G13" s="124">
        <v>0</v>
      </c>
      <c r="H13" s="124">
        <v>0</v>
      </c>
      <c r="I13" s="124">
        <v>19976911.647081919</v>
      </c>
      <c r="J13" s="124">
        <v>42720101.469557174</v>
      </c>
      <c r="K13" s="124">
        <v>0</v>
      </c>
      <c r="L13" s="124">
        <v>0</v>
      </c>
      <c r="M13" s="124">
        <v>0</v>
      </c>
      <c r="N13" s="124">
        <v>0</v>
      </c>
      <c r="O13" s="124">
        <v>1957232.5349861179</v>
      </c>
      <c r="P13" s="124">
        <v>0</v>
      </c>
      <c r="Q13" s="124">
        <v>0</v>
      </c>
      <c r="R13" s="124">
        <v>0</v>
      </c>
      <c r="S13" s="124">
        <v>0</v>
      </c>
      <c r="T13" s="124">
        <v>64654245.651625209</v>
      </c>
    </row>
    <row r="14" spans="1:20" ht="15">
      <c r="A14" s="98">
        <v>44012</v>
      </c>
      <c r="B14" s="98" t="s">
        <v>552</v>
      </c>
      <c r="C14" s="98" t="s">
        <v>624</v>
      </c>
      <c r="D14" s="103" t="s">
        <v>260</v>
      </c>
      <c r="E14" s="103" t="s">
        <v>604</v>
      </c>
      <c r="F14" s="124">
        <v>0</v>
      </c>
      <c r="G14" s="124">
        <v>0</v>
      </c>
      <c r="H14" s="124">
        <v>0</v>
      </c>
      <c r="I14" s="124">
        <v>14185202.33614718</v>
      </c>
      <c r="J14" s="124">
        <v>0</v>
      </c>
      <c r="K14" s="124">
        <v>0</v>
      </c>
      <c r="L14" s="124">
        <v>0</v>
      </c>
      <c r="M14" s="124">
        <v>0</v>
      </c>
      <c r="N14" s="124">
        <v>0</v>
      </c>
      <c r="O14" s="124">
        <v>0</v>
      </c>
      <c r="P14" s="124">
        <v>0</v>
      </c>
      <c r="Q14" s="124">
        <v>0</v>
      </c>
      <c r="R14" s="124">
        <v>0</v>
      </c>
      <c r="S14" s="124">
        <v>0</v>
      </c>
      <c r="T14" s="124">
        <v>14185202.33614718</v>
      </c>
    </row>
    <row r="15" spans="1:20" ht="15">
      <c r="A15" s="98">
        <v>44012</v>
      </c>
      <c r="B15" s="98" t="s">
        <v>552</v>
      </c>
      <c r="C15" s="98" t="s">
        <v>624</v>
      </c>
      <c r="D15" s="103" t="s">
        <v>261</v>
      </c>
      <c r="E15" s="103" t="s">
        <v>604</v>
      </c>
      <c r="F15" s="124">
        <v>0</v>
      </c>
      <c r="G15" s="124">
        <v>0</v>
      </c>
      <c r="H15" s="124">
        <v>0</v>
      </c>
      <c r="I15" s="124">
        <v>14185202.33614718</v>
      </c>
      <c r="J15" s="124">
        <v>0</v>
      </c>
      <c r="K15" s="124">
        <v>0</v>
      </c>
      <c r="L15" s="124">
        <v>0</v>
      </c>
      <c r="M15" s="124">
        <v>0</v>
      </c>
      <c r="N15" s="124">
        <v>0</v>
      </c>
      <c r="O15" s="124">
        <v>0</v>
      </c>
      <c r="P15" s="124">
        <v>0</v>
      </c>
      <c r="Q15" s="124">
        <v>0</v>
      </c>
      <c r="R15" s="124">
        <v>0</v>
      </c>
      <c r="S15" s="124">
        <v>0</v>
      </c>
      <c r="T15" s="124">
        <v>14185202.33614718</v>
      </c>
    </row>
    <row r="16" spans="1:20" ht="15">
      <c r="A16" s="98">
        <v>44012</v>
      </c>
      <c r="B16" s="98" t="s">
        <v>552</v>
      </c>
      <c r="C16" s="98" t="s">
        <v>624</v>
      </c>
      <c r="D16" s="103" t="s">
        <v>262</v>
      </c>
      <c r="E16" s="103" t="s">
        <v>604</v>
      </c>
      <c r="F16" s="124">
        <v>0</v>
      </c>
      <c r="G16" s="124">
        <v>0</v>
      </c>
      <c r="H16" s="124">
        <v>0</v>
      </c>
      <c r="I16" s="124">
        <v>528632.52657262248</v>
      </c>
      <c r="J16" s="124">
        <v>0</v>
      </c>
      <c r="K16" s="124">
        <v>0</v>
      </c>
      <c r="L16" s="124">
        <v>0</v>
      </c>
      <c r="M16" s="124">
        <v>0</v>
      </c>
      <c r="N16" s="124">
        <v>0</v>
      </c>
      <c r="O16" s="124">
        <v>0</v>
      </c>
      <c r="P16" s="124">
        <v>0</v>
      </c>
      <c r="Q16" s="124">
        <v>0</v>
      </c>
      <c r="R16" s="124">
        <v>0</v>
      </c>
      <c r="S16" s="124">
        <v>0</v>
      </c>
      <c r="T16" s="124">
        <v>528632.52657262248</v>
      </c>
    </row>
    <row r="17" spans="1:20" ht="15">
      <c r="A17" s="98">
        <v>44012</v>
      </c>
      <c r="B17" s="98" t="s">
        <v>552</v>
      </c>
      <c r="C17" s="98" t="s">
        <v>624</v>
      </c>
      <c r="D17" s="103" t="s">
        <v>263</v>
      </c>
      <c r="E17" s="103" t="s">
        <v>604</v>
      </c>
      <c r="F17" s="124">
        <v>0</v>
      </c>
      <c r="G17" s="124">
        <v>0</v>
      </c>
      <c r="H17" s="124">
        <v>0</v>
      </c>
      <c r="I17" s="124">
        <v>528632.52657262248</v>
      </c>
      <c r="J17" s="124">
        <v>0</v>
      </c>
      <c r="K17" s="124">
        <v>0</v>
      </c>
      <c r="L17" s="124">
        <v>0</v>
      </c>
      <c r="M17" s="124">
        <v>0</v>
      </c>
      <c r="N17" s="124">
        <v>0</v>
      </c>
      <c r="O17" s="124">
        <v>0</v>
      </c>
      <c r="P17" s="124">
        <v>0</v>
      </c>
      <c r="Q17" s="124">
        <v>0</v>
      </c>
      <c r="R17" s="124">
        <v>0</v>
      </c>
      <c r="S17" s="124">
        <v>0</v>
      </c>
      <c r="T17" s="124">
        <v>528632.52657262248</v>
      </c>
    </row>
    <row r="18" spans="1:20" ht="15">
      <c r="A18" s="98">
        <v>44012</v>
      </c>
      <c r="B18" s="98" t="s">
        <v>552</v>
      </c>
      <c r="C18" s="98" t="s">
        <v>624</v>
      </c>
      <c r="D18" s="103" t="s">
        <v>292</v>
      </c>
      <c r="E18" s="103" t="s">
        <v>604</v>
      </c>
      <c r="F18" s="124">
        <v>0</v>
      </c>
      <c r="G18" s="124">
        <v>0</v>
      </c>
      <c r="H18" s="124">
        <v>0</v>
      </c>
      <c r="I18" s="124">
        <v>14713834.862719802</v>
      </c>
      <c r="J18" s="124">
        <v>0</v>
      </c>
      <c r="K18" s="124">
        <v>0</v>
      </c>
      <c r="L18" s="124">
        <v>0</v>
      </c>
      <c r="M18" s="124">
        <v>0</v>
      </c>
      <c r="N18" s="124">
        <v>0</v>
      </c>
      <c r="O18" s="124">
        <v>0</v>
      </c>
      <c r="P18" s="124">
        <v>0</v>
      </c>
      <c r="Q18" s="124">
        <v>0</v>
      </c>
      <c r="R18" s="124">
        <v>0</v>
      </c>
      <c r="S18" s="124">
        <v>0</v>
      </c>
      <c r="T18" s="124">
        <v>14713834.862719802</v>
      </c>
    </row>
    <row r="19" spans="1:20" ht="15">
      <c r="A19" s="98">
        <v>44012</v>
      </c>
      <c r="B19" s="98" t="s">
        <v>552</v>
      </c>
      <c r="C19" s="98" t="s">
        <v>624</v>
      </c>
      <c r="D19" s="103" t="s">
        <v>293</v>
      </c>
      <c r="E19" s="103" t="s">
        <v>604</v>
      </c>
      <c r="F19" s="124">
        <v>0</v>
      </c>
      <c r="G19" s="124">
        <v>0</v>
      </c>
      <c r="H19" s="124">
        <v>0</v>
      </c>
      <c r="I19" s="124">
        <v>14713834.862719802</v>
      </c>
      <c r="J19" s="124">
        <v>0</v>
      </c>
      <c r="K19" s="124">
        <v>0</v>
      </c>
      <c r="L19" s="124">
        <v>0</v>
      </c>
      <c r="M19" s="124">
        <v>0</v>
      </c>
      <c r="N19" s="124">
        <v>0</v>
      </c>
      <c r="O19" s="124">
        <v>0</v>
      </c>
      <c r="P19" s="124">
        <v>0</v>
      </c>
      <c r="Q19" s="124">
        <v>0</v>
      </c>
      <c r="R19" s="124">
        <v>0</v>
      </c>
      <c r="S19" s="124">
        <v>0</v>
      </c>
      <c r="T19" s="124">
        <v>14713834.862719802</v>
      </c>
    </row>
    <row r="20" spans="1:20" ht="15">
      <c r="A20" s="98">
        <v>44012</v>
      </c>
      <c r="B20" s="98" t="s">
        <v>552</v>
      </c>
      <c r="C20" s="98" t="s">
        <v>625</v>
      </c>
      <c r="D20" s="103" t="s">
        <v>260</v>
      </c>
      <c r="E20" s="103" t="s">
        <v>604</v>
      </c>
      <c r="F20" s="124">
        <v>0</v>
      </c>
      <c r="G20" s="124">
        <v>0</v>
      </c>
      <c r="H20" s="124">
        <v>0</v>
      </c>
      <c r="I20" s="124">
        <v>25172872.055977788</v>
      </c>
      <c r="J20" s="124">
        <v>0</v>
      </c>
      <c r="K20" s="124">
        <v>0</v>
      </c>
      <c r="L20" s="124">
        <v>0</v>
      </c>
      <c r="M20" s="124">
        <v>0</v>
      </c>
      <c r="N20" s="124">
        <v>0</v>
      </c>
      <c r="O20" s="124">
        <v>0</v>
      </c>
      <c r="P20" s="124">
        <v>0</v>
      </c>
      <c r="Q20" s="124">
        <v>0</v>
      </c>
      <c r="R20" s="124">
        <v>0</v>
      </c>
      <c r="S20" s="124">
        <v>0</v>
      </c>
      <c r="T20" s="124">
        <v>25172872.055977788</v>
      </c>
    </row>
    <row r="21" spans="1:20" ht="15">
      <c r="A21" s="98">
        <v>44012</v>
      </c>
      <c r="B21" s="98" t="s">
        <v>552</v>
      </c>
      <c r="C21" s="98" t="s">
        <v>625</v>
      </c>
      <c r="D21" s="103" t="s">
        <v>261</v>
      </c>
      <c r="E21" s="103" t="s">
        <v>604</v>
      </c>
      <c r="F21" s="124">
        <v>0</v>
      </c>
      <c r="G21" s="124">
        <v>0</v>
      </c>
      <c r="H21" s="124">
        <v>0</v>
      </c>
      <c r="I21" s="124">
        <v>25172872.055977788</v>
      </c>
      <c r="J21" s="124">
        <v>0</v>
      </c>
      <c r="K21" s="124">
        <v>0</v>
      </c>
      <c r="L21" s="124">
        <v>0</v>
      </c>
      <c r="M21" s="124">
        <v>0</v>
      </c>
      <c r="N21" s="124">
        <v>0</v>
      </c>
      <c r="O21" s="124">
        <v>0</v>
      </c>
      <c r="P21" s="124">
        <v>0</v>
      </c>
      <c r="Q21" s="124">
        <v>0</v>
      </c>
      <c r="R21" s="124">
        <v>0</v>
      </c>
      <c r="S21" s="124">
        <v>0</v>
      </c>
      <c r="T21" s="124">
        <v>25172872.055977788</v>
      </c>
    </row>
    <row r="22" spans="1:20" ht="15">
      <c r="A22" s="98">
        <v>44012</v>
      </c>
      <c r="B22" s="98" t="s">
        <v>552</v>
      </c>
      <c r="C22" s="98" t="s">
        <v>625</v>
      </c>
      <c r="D22" s="103" t="s">
        <v>262</v>
      </c>
      <c r="E22" s="103" t="s">
        <v>604</v>
      </c>
      <c r="F22" s="124">
        <v>0</v>
      </c>
      <c r="G22" s="124">
        <v>0</v>
      </c>
      <c r="H22" s="124">
        <v>0</v>
      </c>
      <c r="I22" s="124">
        <v>648322.90994755586</v>
      </c>
      <c r="J22" s="124">
        <v>0</v>
      </c>
      <c r="K22" s="124">
        <v>0</v>
      </c>
      <c r="L22" s="124">
        <v>0</v>
      </c>
      <c r="M22" s="124">
        <v>0</v>
      </c>
      <c r="N22" s="124">
        <v>0</v>
      </c>
      <c r="O22" s="124">
        <v>0</v>
      </c>
      <c r="P22" s="124">
        <v>0</v>
      </c>
      <c r="Q22" s="124">
        <v>0</v>
      </c>
      <c r="R22" s="124">
        <v>0</v>
      </c>
      <c r="S22" s="124">
        <v>0</v>
      </c>
      <c r="T22" s="124">
        <v>648322.90994755586</v>
      </c>
    </row>
    <row r="23" spans="1:20" ht="15">
      <c r="A23" s="98">
        <v>44012</v>
      </c>
      <c r="B23" s="98" t="s">
        <v>552</v>
      </c>
      <c r="C23" s="98" t="s">
        <v>625</v>
      </c>
      <c r="D23" s="103" t="s">
        <v>263</v>
      </c>
      <c r="E23" s="103" t="s">
        <v>604</v>
      </c>
      <c r="F23" s="124">
        <v>0</v>
      </c>
      <c r="G23" s="124">
        <v>0</v>
      </c>
      <c r="H23" s="124">
        <v>0</v>
      </c>
      <c r="I23" s="124">
        <v>648322.90994755586</v>
      </c>
      <c r="J23" s="124">
        <v>0</v>
      </c>
      <c r="K23" s="124">
        <v>0</v>
      </c>
      <c r="L23" s="124">
        <v>0</v>
      </c>
      <c r="M23" s="124">
        <v>0</v>
      </c>
      <c r="N23" s="124">
        <v>0</v>
      </c>
      <c r="O23" s="124">
        <v>0</v>
      </c>
      <c r="P23" s="124">
        <v>0</v>
      </c>
      <c r="Q23" s="124">
        <v>0</v>
      </c>
      <c r="R23" s="124">
        <v>0</v>
      </c>
      <c r="S23" s="124">
        <v>0</v>
      </c>
      <c r="T23" s="124">
        <v>648322.90994755586</v>
      </c>
    </row>
    <row r="24" spans="1:20" ht="15">
      <c r="A24" s="98">
        <v>44012</v>
      </c>
      <c r="B24" s="98" t="s">
        <v>552</v>
      </c>
      <c r="C24" s="98" t="s">
        <v>625</v>
      </c>
      <c r="D24" s="103" t="s">
        <v>292</v>
      </c>
      <c r="E24" s="103" t="s">
        <v>604</v>
      </c>
      <c r="F24" s="124">
        <v>0</v>
      </c>
      <c r="G24" s="124">
        <v>0</v>
      </c>
      <c r="H24" s="124">
        <v>0</v>
      </c>
      <c r="I24" s="124">
        <v>25821194.965925343</v>
      </c>
      <c r="J24" s="124">
        <v>0</v>
      </c>
      <c r="K24" s="124">
        <v>0</v>
      </c>
      <c r="L24" s="124">
        <v>0</v>
      </c>
      <c r="M24" s="124">
        <v>0</v>
      </c>
      <c r="N24" s="124">
        <v>0</v>
      </c>
      <c r="O24" s="124">
        <v>0</v>
      </c>
      <c r="P24" s="124">
        <v>0</v>
      </c>
      <c r="Q24" s="124">
        <v>0</v>
      </c>
      <c r="R24" s="124">
        <v>0</v>
      </c>
      <c r="S24" s="124">
        <v>0</v>
      </c>
      <c r="T24" s="124">
        <v>25821194.965925343</v>
      </c>
    </row>
    <row r="25" spans="1:20" ht="15">
      <c r="A25" s="98">
        <v>44012</v>
      </c>
      <c r="B25" s="98" t="s">
        <v>552</v>
      </c>
      <c r="C25" s="98" t="s">
        <v>625</v>
      </c>
      <c r="D25" s="103" t="s">
        <v>293</v>
      </c>
      <c r="E25" s="103" t="s">
        <v>604</v>
      </c>
      <c r="F25" s="124">
        <v>0</v>
      </c>
      <c r="G25" s="124">
        <v>0</v>
      </c>
      <c r="H25" s="124">
        <v>0</v>
      </c>
      <c r="I25" s="124">
        <v>25821194.965925343</v>
      </c>
      <c r="J25" s="124">
        <v>0</v>
      </c>
      <c r="K25" s="124">
        <v>0</v>
      </c>
      <c r="L25" s="124">
        <v>0</v>
      </c>
      <c r="M25" s="124">
        <v>0</v>
      </c>
      <c r="N25" s="124">
        <v>0</v>
      </c>
      <c r="O25" s="124">
        <v>0</v>
      </c>
      <c r="P25" s="124">
        <v>0</v>
      </c>
      <c r="Q25" s="124">
        <v>0</v>
      </c>
      <c r="R25" s="124">
        <v>0</v>
      </c>
      <c r="S25" s="124">
        <v>0</v>
      </c>
      <c r="T25" s="124">
        <v>25821194.965925343</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