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externalReferences>
    <externalReference r:id="rId25"/>
    <externalReference r:id="rId26"/>
    <externalReference r:id="rId27"/>
  </externalReference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<sst xmlns="http://schemas.openxmlformats.org/spreadsheetml/2006/main" count="5794" uniqueCount="1147">
  <si>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</si>
  <si>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</si>
  <si>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</si>
  <si>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</si>
  <si>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</si>
  <si>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</si>
  <si>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</si>
  <si>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</si>
  <si>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</si>
  <si>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</si>
  <si>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</si>
  <si>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</si>
  <si>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</si>
  <si>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</si>
  <si>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</si>
  <si>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</si>
  <si>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</si>
  <si>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</si>
  <si>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</si>
  <si>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</si>
  <si>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</si>
  <si>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</si>
  <si>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</si>
  <si>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</si>
  <si>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</si>
  <si>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</si>
  <si>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</si>
  <si>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</si>
  <si>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</si>
  <si>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</si>
  <si>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</si>
  <si>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</si>
  <si>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</si>
  <si>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</si>
  <si>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</si>
  <si>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</si>
  <si>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</si>
  <si>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</si>
  <si>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</si>
  <si>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</si>
  <si>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</si>
  <si>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</si>
  <si>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</si>
  <si>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</si>
  <si>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</si>
  <si>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</si>
  <si>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</si>
  <si>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</si>
  <si>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</si>
  <si>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</si>
  <si>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</si>
  <si>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</si>
  <si>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</si>
  <si>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</si>
  <si>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</si>
  <si>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</si>
  <si>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</si>
  <si>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</si>
  <si>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</si>
  <si>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</si>
  <si>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</si>
  <si>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</si>
  <si>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</si>
  <si>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</si>
  <si>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</si>
  <si>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</si>
  <si>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</si>
  <si>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</si>
  <si>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</si>
  <si>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</si>
  <si>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</si>
  <si>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</si>
  <si>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</si>
  <si>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</si>
  <si>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</si>
  <si>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</si>
  <si>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</si>
  <si>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</si>
  <si>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</si>
  <si>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</si>
  <si>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</si>
  <si>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</si>
  <si>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</si>
  <si>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</si>
  <si>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</si>
  <si>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</si>
  <si>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</si>
  <si>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</si>
  <si>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</si>
  <si>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</si>
  <si>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</si>
  <si>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</si>
  <si>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</si>
  <si>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</si>
  <si>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</si>
  <si>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</si>
  <si>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</si>
  <si>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</si>
  <si>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</si>
  <si>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</si>
  <si>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</si>
  <si>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</si>
  <si>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</si>
  <si>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</si>
  <si>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</si>
  <si>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</si>
  <si>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</si>
  <si>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</si>
  <si>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</si>
  <si>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</si>
  <si>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</si>
  <si>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</si>
  <si>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</si>
  <si>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</si>
  <si>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</si>
  <si>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</si>
  <si>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</si>
  <si>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</si>
  <si>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</si>
  <si>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</si>
  <si>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</si>
  <si>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</si>
  <si>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</si>
  <si>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</si>
  <si>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</si>
  <si>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</si>
  <si>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</si>
  <si>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</si>
  <si>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</si>
  <si>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</si>
  <si>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</si>
  <si>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</si>
  <si>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</si>
  <si>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</si>
  <si>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</si>
  <si>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</si>
  <si>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</si>
  <si>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</si>
  <si>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</si>
  <si>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</si>
  <si>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</si>
  <si>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</si>
  <si>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</si>
  <si>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</si>
  <si>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</si>
  <si>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</si>
  <si>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</si>
  <si>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</si>
  <si>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</si>
  <si>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</si>
  <si>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</si>
  <si>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</si>
  <si>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</si>
  <si>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</si>
  <si>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</si>
  <si>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</si>
  <si>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</si>
  <si>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</si>
  <si>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</si>
  <si>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</si>
  <si>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</si>
  <si>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</si>
  <si>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</si>
  <si>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</si>
  <si>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</si>
  <si>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</si>
  <si>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</si>
  <si>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</si>
  <si>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</si>
  <si>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</si>
  <si>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</si>
  <si>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</si>
  <si>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</si>
  <si>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</si>
  <si>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</si>
  <si>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</si>
  <si>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</si>
  <si>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</si>
  <si>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</si>
  <si>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</si>
  <si>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</si>
  <si>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</si>
  <si>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</si>
  <si>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</si>
  <si>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</si>
  <si>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</si>
  <si>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</si>
  <si>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</si>
  <si>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</si>
  <si>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</si>
  <si>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</si>
  <si>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</si>
  <si>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</si>
  <si>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</si>
  <si>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</si>
  <si>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</si>
  <si>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</si>
  <si>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</si>
  <si>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</si>
  <si>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</si>
  <si>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</si>
  <si>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</si>
  <si>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</si>
  <si>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</si>
  <si>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</si>
  <si>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</si>
  <si>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</si>
  <si>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</si>
  <si>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</si>
  <si>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</si>
  <si>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</si>
  <si>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</si>
  <si>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</si>
  <si>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</si>
  <si>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</si>
  <si>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</si>
  <si>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</si>
  <si>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</si>
  <si>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</si>
  <si>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</si>
  <si>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</si>
  <si>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</si>
  <si>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</si>
  <si>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</si>
  <si>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</si>
  <si>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</si>
  <si>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</si>
  <si>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</si>
  <si>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</si>
  <si>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</si>
  <si>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</si>
  <si>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</si>
  <si>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</si>
  <si>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</si>
  <si>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</si>
  <si>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</si>
  <si>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</si>
  <si>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</si>
  <si>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</si>
  <si>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</si>
  <si>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</si>
  <si>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</si>
  <si>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</si>
  <si>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</si>
  <si>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</si>
  <si>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</si>
  <si>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</si>
  <si>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</si>
  <si>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</si>
  <si>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</si>
  <si>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</si>
  <si>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</si>
  <si>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</si>
  <si>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</si>
  <si>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</si>
  <si>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</si>
  <si>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</si>
  <si>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</si>
  <si>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</si>
  <si>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</si>
  <si>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</si>
  <si>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</si>
  <si>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</si>
  <si>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</si>
  <si>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</si>
  <si>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</si>
  <si>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</si>
  <si>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</si>
  <si>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</si>
  <si>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</si>
  <si>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</si>
  <si>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</si>
  <si>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</si>
  <si>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</si>
  <si>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</si>
  <si>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</si>
  <si>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</si>
  <si>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</si>
  <si>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</si>
  <si>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</si>
  <si>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</si>
  <si>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</si>
  <si>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</si>
  <si>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</si>
  <si>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</si>
  <si>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</si>
  <si>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</si>
  <si>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</si>
  <si>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</si>
  <si>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</si>
  <si>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</si>
  <si>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</si>
  <si>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</si>
  <si>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</si>
  <si>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</si>
  <si>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</si>
  <si>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</si>
  <si>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</si>
  <si>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</si>
  <si>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</si>
  <si>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</si>
  <si>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</si>
  <si>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</si>
  <si>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</si>
  <si>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</si>
  <si>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</si>
  <si>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</si>
  <si>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</si>
  <si>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</si>
  <si>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</si>
  <si>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</si>
  <si>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</si>
  <si>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</si>
  <si>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</si>
  <si>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</si>
  <si>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</si>
  <si>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</si>
  <si>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</si>
  <si>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</si>
  <si>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</si>
  <si>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</si>
  <si>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</si>
  <si>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</si>
  <si>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</si>
  <si>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</si>
  <si>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</si>
  <si>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</si>
  <si>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</si>
  <si>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</si>
  <si>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</si>
  <si>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</si>
  <si>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</si>
  <si>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</si>
  <si>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</si>
  <si>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</si>
  <si>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</si>
  <si>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</si>
  <si>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</si>
  <si>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</si>
  <si>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</si>
  <si>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</si>
  <si>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</si>
  <si>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</si>
  <si>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</si>
  <si>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</si>
  <si>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</si>
  <si>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</si>
  <si>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</si>
  <si>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</si>
  <si>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</si>
  <si>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</si>
  <si>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</si>
  <si>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</si>
  <si>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</si>
  <si>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</si>
  <si>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</si>
  <si>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</si>
  <si>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</si>
  <si>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</si>
  <si>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</si>
  <si>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</si>
  <si>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</si>
  <si>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</si>
  <si>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</si>
  <si>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</si>
  <si>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</si>
  <si>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</si>
  <si>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</si>
  <si>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</si>
  <si>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</si>
  <si>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</si>
  <si>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</si>
  <si>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</si>
  <si>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</si>
  <si>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</si>
  <si>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</si>
  <si>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</si>
  <si>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</si>
  <si>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</si>
  <si>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</si>
  <si>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</si>
  <si>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</si>
  <si>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</si>
  <si>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</si>
  <si>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</si>
  <si>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</si>
  <si>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</si>
  <si>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</si>
  <si>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</si>
  <si>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</si>
  <si>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</si>
  <si>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</si>
  <si>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</si>
  <si>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</si>
  <si>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</si>
  <si>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</si>
  <si>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</si>
  <si>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</si>
  <si>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</si>
  <si>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</si>
  <si>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</si>
  <si>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</si>
  <si>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</si>
  <si>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</si>
  <si>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</si>
  <si>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</si>
  <si>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</si>
  <si>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</si>
  <si>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</si>
  <si>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</si>
  <si>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</si>
  <si>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</si>
  <si>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</si>
  <si>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</si>
  <si>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</si>
  <si>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</si>
  <si>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</si>
  <si>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</si>
  <si>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</si>
  <si>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</si>
  <si>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</si>
  <si>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</si>
  <si>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</si>
  <si>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</si>
  <si>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</si>
  <si>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</si>
  <si>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</si>
  <si>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</si>
  <si>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</si>
  <si>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</si>
  <si>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</si>
  <si>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</si>
  <si>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</si>
  <si>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</si>
  <si>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</si>
  <si>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</si>
  <si>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</si>
  <si>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</si>
  <si>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</si>
  <si>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</si>
  <si>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</si>
  <si>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</si>
  <si>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</si>
  <si>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</si>
  <si>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</si>
  <si>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</si>
  <si>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</si>
  <si>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</si>
  <si>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</si>
  <si>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</si>
  <si>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</si>
  <si>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</si>
  <si>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</si>
  <si>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</si>
  <si>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</si>
  <si>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</si>
  <si>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</si>
  <si>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</si>
  <si>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</si>
  <si>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</si>
  <si>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</si>
  <si>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</si>
  <si>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</si>
  <si>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</si>
  <si>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</si>
  <si>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</si>
  <si>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</si>
  <si>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</si>
  <si>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</si>
  <si>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</si>
  <si>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</si>
  <si>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</si>
  <si>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</si>
  <si>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</si>
  <si>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</si>
  <si>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</si>
  <si>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</si>
  <si>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</si>
  <si>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</si>
  <si>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</si>
  <si>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</si>
  <si>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</si>
  <si>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</si>
  <si>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</si>
  <si>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</si>
  <si>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</si>
  <si>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</si>
  <si>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</si>
  <si>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</si>
  <si>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</si>
  <si>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</si>
  <si>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</si>
  <si>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</si>
  <si>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</si>
  <si>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</si>
  <si>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</si>
  <si>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</si>
  <si>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</si>
  <si>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</si>
  <si>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</si>
  <si>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</si>
  <si>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</si>
  <si>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</si>
  <si>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</si>
  <si>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</si>
  <si>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</si>
  <si>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</si>
  <si>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</si>
  <si>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</si>
  <si>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</si>
  <si>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</si>
  <si>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</si>
  <si>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</si>
  <si>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</si>
  <si>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</si>
  <si>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</si>
  <si>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</si>
  <si>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</si>
  <si>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</si>
  <si>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</si>
  <si>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</si>
  <si>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</si>
  <si>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</si>
  <si>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</si>
  <si>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</si>
  <si>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</si>
  <si>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</si>
  <si>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</si>
  <si>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</si>
  <si>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</si>
  <si>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</si>
  <si>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</si>
  <si>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</si>
  <si>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</si>
  <si>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</si>
  <si>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</si>
  <si>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</si>
  <si>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</si>
  <si>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</si>
  <si>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</si>
  <si>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</si>
  <si>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</si>
  <si>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</si>
  <si>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</si>
  <si>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</si>
  <si>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</si>
  <si>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</si>
  <si>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</si>
  <si>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</si>
  <si>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</si>
  <si>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</si>
  <si>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</si>
  <si>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</si>
  <si>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</si>
  <si>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</si>
  <si>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</si>
  <si>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</si>
  <si>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</si>
  <si>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</si>
  <si>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</si>
  <si>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</si>
  <si>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</si>
  <si>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</si>
  <si>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</si>
  <si>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</si>
  <si>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</si>
  <si>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</si>
  <si>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</si>
  <si>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</si>
  <si>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</si>
  <si>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</si>
  <si>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</si>
  <si>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</si>
  <si>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</si>
  <si>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</si>
  <si>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</si>
  <si>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</si>
  <si>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</si>
  <si>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</si>
  <si>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</si>
  <si>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</si>
  <si>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</si>
  <si>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</si>
  <si>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</si>
  <si>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</si>
  <si>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</si>
  <si>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</si>
  <si>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</si>
  <si>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</si>
  <si>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</si>
  <si>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</si>
  <si>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</si>
  <si>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</si>
  <si>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</si>
  <si>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</si>
  <si>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</si>
  <si>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</si>
  <si>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</si>
  <si>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</si>
  <si>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</si>
  <si>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</si>
  <si>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</si>
  <si>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</si>
  <si>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</si>
  <si>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</si>
  <si>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</si>
  <si>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</si>
  <si>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</si>
  <si>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</si>
  <si>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</si>
  <si>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</si>
  <si>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</si>
  <si>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</si>
  <si>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</si>
  <si>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</si>
  <si>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</si>
  <si>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</si>
  <si>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</si>
  <si>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</si>
  <si>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</si>
  <si>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</si>
  <si>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</si>
  <si>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</si>
  <si>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</si>
  <si>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</si>
  <si>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</si>
  <si>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</si>
  <si>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</si>
  <si>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</si>
  <si>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</si>
  <si>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</si>
  <si>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</si>
  <si>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</si>
  <si>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</si>
  <si>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</si>
  <si>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</si>
  <si>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</si>
  <si>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</si>
  <si>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</si>
  <si>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</si>
  <si>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</si>
  <si>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</si>
  <si>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</si>
  <si>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</si>
  <si>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</si>
  <si>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</si>
  <si>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</si>
  <si>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</si>
  <si>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</si>
  <si>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</si>
  <si>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</si>
  <si>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</si>
  <si>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</si>
  <si>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</si>
  <si>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</si>
  <si>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</si>
  <si>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</si>
  <si>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</si>
  <si>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</si>
  <si>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</si>
  <si>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</si>
  <si>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</si>
  <si>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</si>
  <si>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</si>
  <si>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</si>
  <si>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</si>
  <si>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</si>
  <si>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</si>
  <si>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</si>
  <si>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</si>
  <si>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</si>
  <si>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</si>
  <si>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</si>
  <si>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</si>
  <si>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</si>
  <si>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</si>
  <si>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</si>
  <si>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</si>
  <si>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</si>
  <si>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</si>
  <si>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</si>
  <si>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</si>
  <si>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</si>
  <si>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</si>
  <si>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</si>
  <si>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</si>
  <si>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</si>
  <si>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</si>
  <si>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</si>
  <si>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</si>
  <si>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</si>
  <si>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</si>
  <si>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</si>
  <si>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</si>
  <si>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</si>
  <si>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</si>
  <si>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</si>
  <si>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</si>
  <si>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</si>
  <si>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</si>
  <si>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</si>
  <si>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</si>
  <si>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Individual stock</t>
  </si>
  <si>
    <t>ALTEO 12,5</t>
  </si>
  <si>
    <t>ÁNY 98</t>
  </si>
  <si>
    <t>APPENINN</t>
  </si>
  <si>
    <t>CIG</t>
  </si>
  <si>
    <t>ENEFI 10</t>
  </si>
  <si>
    <t>FORRÁS OE</t>
  </si>
  <si>
    <t>FORRÁS T</t>
  </si>
  <si>
    <t>FUTURAQUA</t>
  </si>
  <si>
    <t>GSPARK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</si>
  <si>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</si>
  <si>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</si>
  <si>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</si>
  <si>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</si>
  <si>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</si>
  <si>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</si>
  <si>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</si>
  <si>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</si>
  <si>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</si>
  <si>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</si>
  <si>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</si>
  <si>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</si>
  <si>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</si>
  <si>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</si>
  <si>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</si>
  <si>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</si>
  <si>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</si>
  <si>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</si>
  <si>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</si>
  <si>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</si>
  <si>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</si>
  <si>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</si>
  <si>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EBBMWS03</t>
  </si>
  <si>
    <t>EBGOLDTL03</t>
  </si>
  <si>
    <t>EBHHTS43</t>
  </si>
  <si>
    <t>EBMOLTL17</t>
  </si>
  <si>
    <t>EBMOLTS20</t>
  </si>
  <si>
    <t>EBMTELTL05</t>
  </si>
  <si>
    <t>EBMTELTS01</t>
  </si>
  <si>
    <t>EBMWTS02</t>
  </si>
  <si>
    <t>EBMWTS04</t>
  </si>
  <si>
    <t>EBOTPTL18</t>
  </si>
  <si>
    <t>EBRICHTL03</t>
  </si>
  <si>
    <t>EBRICHTL05</t>
  </si>
  <si>
    <t>EBRICTL04</t>
  </si>
  <si>
    <t>EBTKOMTL03</t>
  </si>
  <si>
    <t>EBWTIOTS76</t>
  </si>
  <si>
    <t>EBWTIOTS77</t>
  </si>
  <si>
    <t>ECOMMTS11</t>
  </si>
  <si>
    <t>EDTS01</t>
  </si>
  <si>
    <t>EDTS02</t>
  </si>
  <si>
    <t>EMTELTL06</t>
  </si>
  <si>
    <t>EOTPTL20</t>
  </si>
  <si>
    <t>EOTPTL22</t>
  </si>
  <si>
    <t>EOTPTL23</t>
  </si>
  <si>
    <t>EOTPTL24</t>
  </si>
  <si>
    <t>EOTPTURBO</t>
  </si>
  <si>
    <t>ERICHTL13</t>
  </si>
  <si>
    <t>ERSMTS18</t>
  </si>
  <si>
    <t>EVWTS05</t>
  </si>
  <si>
    <t>EWTIOTS74</t>
  </si>
  <si>
    <t>EWTIOTS75</t>
  </si>
  <si>
    <t>UNTRAIfCBK</t>
  </si>
  <si>
    <t>WRCCECE</t>
  </si>
  <si>
    <t>WRCGOLD</t>
  </si>
  <si>
    <t>EBEUBTL28</t>
  </si>
  <si>
    <t>EBGOLTL004</t>
  </si>
  <si>
    <t>EBHHTS46</t>
  </si>
  <si>
    <t>EBMOLTS21</t>
  </si>
  <si>
    <t>EBUXTS24</t>
  </si>
  <si>
    <t>Compensation note</t>
  </si>
  <si>
    <t>KÁRPóTJEGY</t>
  </si>
  <si>
    <t>Investment fund unit</t>
  </si>
  <si>
    <t>KHELELM1</t>
  </si>
  <si>
    <t>KHEURTRUG1</t>
  </si>
  <si>
    <t>KHFOGYJAV1</t>
  </si>
  <si>
    <t>KHGENVALL1</t>
  </si>
  <si>
    <t>KHGYOGYSZ2</t>
  </si>
  <si>
    <t>KHGYOGYSZ3</t>
  </si>
  <si>
    <t>KHGYOGYVC1</t>
  </si>
  <si>
    <t>KHPRGOND1</t>
  </si>
  <si>
    <t>KHPRGYOGY4</t>
  </si>
  <si>
    <t>KHPRINFBI1</t>
  </si>
  <si>
    <t>KHPRINGVC1</t>
  </si>
  <si>
    <t>KHPRNKCS3</t>
  </si>
  <si>
    <t>KHPRNKCSA1</t>
  </si>
  <si>
    <t>KHPRNKCSA2</t>
  </si>
  <si>
    <t>KHPROLRUG3</t>
  </si>
  <si>
    <t>KHPRRAAD1</t>
  </si>
  <si>
    <t>KHPRSPSZP1</t>
  </si>
  <si>
    <t>KHPRVC10</t>
  </si>
  <si>
    <t>MKBBESZHOZ</t>
  </si>
  <si>
    <t>MKBE-HOZ@M</t>
  </si>
  <si>
    <t>MKBÉLHETŐ</t>
  </si>
  <si>
    <t>MKBHOZAMDO</t>
  </si>
  <si>
    <t>MKBMEDICIN</t>
  </si>
  <si>
    <t>MKBNEMET</t>
  </si>
  <si>
    <t>OTP BUXETF</t>
  </si>
  <si>
    <t>OTP SZIN14</t>
  </si>
  <si>
    <t>OTPARVÁL</t>
  </si>
  <si>
    <t>OTPREÁLALP</t>
  </si>
  <si>
    <t>OTPREALAP3</t>
  </si>
  <si>
    <t>OTPREÁLFU5</t>
  </si>
  <si>
    <t>OTPSZIN13</t>
  </si>
  <si>
    <t>OTPSZIN15A</t>
  </si>
  <si>
    <t>OTPSZIN16</t>
  </si>
  <si>
    <t>OTPSZINXIA</t>
  </si>
  <si>
    <t>OTPSZINXII</t>
  </si>
  <si>
    <t>KHNKCS6</t>
  </si>
  <si>
    <t>KHTVGYOGY5</t>
  </si>
  <si>
    <t>Debt</t>
  </si>
  <si>
    <t>Mortgage bond</t>
  </si>
  <si>
    <t>USD</t>
  </si>
  <si>
    <t>KHPRTTDOL1</t>
  </si>
  <si>
    <t>Souvereign debt securities</t>
  </si>
  <si>
    <t>A201112A04</t>
  </si>
  <si>
    <t>A241024C18</t>
  </si>
  <si>
    <t>A271027A16</t>
  </si>
  <si>
    <t>A311022A15</t>
  </si>
  <si>
    <t>A381027A18</t>
  </si>
  <si>
    <t>A300821A19</t>
  </si>
  <si>
    <t>FX</t>
  </si>
  <si>
    <t>FX futures</t>
  </si>
  <si>
    <t>AUD/USD</t>
  </si>
  <si>
    <t>CHF/HUF</t>
  </si>
  <si>
    <t>EUR/CHF</t>
  </si>
  <si>
    <t>EUR/GBP</t>
  </si>
  <si>
    <t>EUR/HUF</t>
  </si>
  <si>
    <t>EUR/JPY</t>
  </si>
  <si>
    <t>EUR/NOK</t>
  </si>
  <si>
    <t>EUR/USD</t>
  </si>
  <si>
    <t>GBP/HUF</t>
  </si>
  <si>
    <t>GBP/USD</t>
  </si>
  <si>
    <t>USD/CHF</t>
  </si>
  <si>
    <t>USD/HUF</t>
  </si>
  <si>
    <t>USD/JPY</t>
  </si>
  <si>
    <t>PLN/HUF</t>
  </si>
  <si>
    <t>FX options</t>
  </si>
  <si>
    <t>Equity futures</t>
  </si>
  <si>
    <t>BUX</t>
  </si>
  <si>
    <t>MOL</t>
  </si>
  <si>
    <t>Natural Gas</t>
  </si>
  <si>
    <t>Spot Natural Gas</t>
  </si>
  <si>
    <t>GÁZ</t>
  </si>
  <si>
    <t>GÁZ_WD</t>
  </si>
  <si>
    <t>SATURDAY</t>
  </si>
  <si>
    <t>SUNDAY</t>
  </si>
  <si>
    <t>WEEKEND</t>
  </si>
  <si>
    <t>Natural Gas Futures</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</si>
  <si>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</si>
  <si>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</si>
  <si>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</si>
  <si>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</si>
  <si>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</si>
  <si>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</si>
  <si>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</si>
  <si>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</si>
  <si>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4IG</t>
  </si>
  <si>
    <t>BIF10</t>
  </si>
  <si>
    <t>EHEP_T40</t>
  </si>
  <si>
    <t>EBMOLTL16</t>
  </si>
  <si>
    <t>EBMTELTS06</t>
  </si>
  <si>
    <t>EBOTPTL16</t>
  </si>
  <si>
    <t>EHENHTS48</t>
  </si>
  <si>
    <t>KHGYERMEK1</t>
  </si>
  <si>
    <t>KHPREBRUG1</t>
  </si>
  <si>
    <t>GSOFT PARK</t>
  </si>
  <si>
    <t>KELER provides a credit line to KELER CCP in the case of multinet market financial default, government securities ownd by KELER CCP serve as cover for this credit line.</t>
  </si>
  <si>
    <t>CIG_33</t>
  </si>
  <si>
    <t>EBDAX03</t>
  </si>
  <si>
    <t>EBEUBTL29</t>
  </si>
  <si>
    <t>EBGOLD03</t>
  </si>
  <si>
    <t>EBGOLTL005</t>
  </si>
  <si>
    <t>EBSILVER03</t>
  </si>
  <si>
    <t>ECBKTS12</t>
  </si>
  <si>
    <t>ECBKTS13</t>
  </si>
  <si>
    <t>EWTIOIL04</t>
  </si>
  <si>
    <t>KHPRNKCS4</t>
  </si>
  <si>
    <t>KHEBRUG2</t>
  </si>
  <si>
    <t>KHPRNKCS5</t>
  </si>
  <si>
    <t>KHTVNKCS7</t>
  </si>
  <si>
    <t>A230726B18</t>
  </si>
  <si>
    <t>GÁZ_NH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</si>
  <si>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</si>
  <si>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</si>
  <si>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</si>
  <si>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</si>
  <si>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ALLIANZ</t>
  </si>
  <si>
    <t>EBDAXTS87</t>
  </si>
  <si>
    <t>EBEBTS35</t>
  </si>
  <si>
    <t>EBOTPTS33</t>
  </si>
  <si>
    <t>EBOTPTS34</t>
  </si>
  <si>
    <t>EBRCHTL18</t>
  </si>
  <si>
    <t>A220824C19</t>
  </si>
  <si>
    <t>EUR/SEK</t>
  </si>
  <si>
    <t>USD/CAD</t>
  </si>
  <si>
    <t>DELTA</t>
  </si>
  <si>
    <t>MUENCHENER</t>
  </si>
  <si>
    <t>EBBUXTL35</t>
  </si>
  <si>
    <t>EBBUXTS27</t>
  </si>
  <si>
    <t>EBBUXTS28</t>
  </si>
  <si>
    <t>EBBUXTS29</t>
  </si>
  <si>
    <t>EBBUXTS30</t>
  </si>
  <si>
    <t>EBCBKTL19</t>
  </si>
  <si>
    <t>EBDAXTL106</t>
  </si>
  <si>
    <t>EBDAXTL107</t>
  </si>
  <si>
    <t>EBDAXTS89</t>
  </si>
  <si>
    <t>EBDAXTS90</t>
  </si>
  <si>
    <t>EBHHUBTS51</t>
  </si>
  <si>
    <t>EBHHUBTS52</t>
  </si>
  <si>
    <t>EBMOLTL15</t>
  </si>
  <si>
    <t>EBMOLTS23</t>
  </si>
  <si>
    <t>EBMOLTS24</t>
  </si>
  <si>
    <t>EBMOLTS25</t>
  </si>
  <si>
    <t>EBMOLTS26</t>
  </si>
  <si>
    <t>EBMOLTS27</t>
  </si>
  <si>
    <t>EBMTELTS07</t>
  </si>
  <si>
    <t>EBMTELTS08</t>
  </si>
  <si>
    <t>EBOPUSTL06</t>
  </si>
  <si>
    <t>EBOTPTL08</t>
  </si>
  <si>
    <t>EBOTPTL17</t>
  </si>
  <si>
    <t>EBOTPTS36</t>
  </si>
  <si>
    <t>EBOTPTS37</t>
  </si>
  <si>
    <t>EBOTPTS38</t>
  </si>
  <si>
    <t>EBRCHTS16</t>
  </si>
  <si>
    <t>EBRCHTS17</t>
  </si>
  <si>
    <t>EBSILTL008</t>
  </si>
  <si>
    <t>EBSILTL009</t>
  </si>
  <si>
    <t>EBSPTL56</t>
  </si>
  <si>
    <t>EBSPTL57</t>
  </si>
  <si>
    <t>EBVWTS09</t>
  </si>
  <si>
    <t>EBWTIOTS82</t>
  </si>
  <si>
    <t>EBWTIOTS83</t>
  </si>
  <si>
    <t>EBWTIOTS84</t>
  </si>
  <si>
    <t>KHEROSEU1</t>
  </si>
  <si>
    <t>KHTELERUG2</t>
  </si>
  <si>
    <t>A210421C18</t>
  </si>
  <si>
    <t>A211027B16</t>
  </si>
  <si>
    <t>A220624A11</t>
  </si>
  <si>
    <t>A231124A07</t>
  </si>
  <si>
    <t>A270422B20</t>
  </si>
  <si>
    <t>A410425A20</t>
  </si>
  <si>
    <t>D201223</t>
  </si>
  <si>
    <t>D210224</t>
  </si>
  <si>
    <t>SME stock</t>
  </si>
  <si>
    <t>Xtend market</t>
  </si>
  <si>
    <t>4 days</t>
  </si>
  <si>
    <t>HOLIDAY</t>
  </si>
  <si>
    <t>MGP</t>
  </si>
  <si>
    <t>EUR/AUD</t>
  </si>
  <si>
    <t>FORRÁS OE.B.</t>
  </si>
  <si>
    <t>EBBMWTL06</t>
  </si>
  <si>
    <t>EBBMWTL07</t>
  </si>
  <si>
    <t>EBBUXTL36</t>
  </si>
  <si>
    <t>EBBUXTS31</t>
  </si>
  <si>
    <t>EBCBKTL20</t>
  </si>
  <si>
    <t>EBDAITL09</t>
  </si>
  <si>
    <t>EBDAXTL108</t>
  </si>
  <si>
    <t>EBDAXTL109</t>
  </si>
  <si>
    <t>EBDAXTL110</t>
  </si>
  <si>
    <t>EBDAXTL111</t>
  </si>
  <si>
    <t>EBGOLDTL7</t>
  </si>
  <si>
    <t>EBHENHTL54</t>
  </si>
  <si>
    <t>EBOPUSTL07</t>
  </si>
  <si>
    <t>EBOPUSTL08</t>
  </si>
  <si>
    <t>EBOTPTL50</t>
  </si>
  <si>
    <t>EBOTPTL52</t>
  </si>
  <si>
    <t>EBOTPTS43</t>
  </si>
  <si>
    <t>EBOTPTS44</t>
  </si>
  <si>
    <t>EBRCHTL22</t>
  </si>
  <si>
    <t>EBRCHTL23</t>
  </si>
  <si>
    <t>EBSILVTL12</t>
  </si>
  <si>
    <t>EBSPTL58</t>
  </si>
  <si>
    <t>EBSPTL59</t>
  </si>
  <si>
    <t>EBSPTL60</t>
  </si>
  <si>
    <t>EBSPTL61</t>
  </si>
  <si>
    <t>EBVWTL10</t>
  </si>
  <si>
    <t>EBVWTL11</t>
  </si>
  <si>
    <t>EBWTIOIL05</t>
  </si>
  <si>
    <t>EBWTIOTL88</t>
  </si>
  <si>
    <t>EBWTIOTL89</t>
  </si>
  <si>
    <t>EBWTIOTL90</t>
  </si>
  <si>
    <t>EBWTIOTL91</t>
  </si>
  <si>
    <t>EBWTIOTL92</t>
  </si>
  <si>
    <t>EGOLDTL006</t>
  </si>
  <si>
    <t>ESILVTL010</t>
  </si>
  <si>
    <t>ESILVTL011</t>
  </si>
  <si>
    <t>KHEBRUG3</t>
  </si>
  <si>
    <t>KHNKCS8</t>
  </si>
  <si>
    <t>KHNKCS9</t>
  </si>
  <si>
    <t>KHPRVC11</t>
  </si>
  <si>
    <t>KHTELERUG3</t>
  </si>
  <si>
    <t>EJBFN22/A</t>
  </si>
  <si>
    <t>FJ23NF01</t>
  </si>
  <si>
    <t>OJB2025/II</t>
  </si>
  <si>
    <t>UCJBF2028A</t>
  </si>
  <si>
    <t>Corporate bond</t>
  </si>
  <si>
    <t>WH22/I</t>
  </si>
  <si>
    <t>A230823C20</t>
  </si>
  <si>
    <t>D210421</t>
  </si>
  <si>
    <t>GLOSTER T</t>
  </si>
  <si>
    <t>https://english.kelerkszf.hu/Key%20documents/Announcements/CEEGEX%20Spot%20market/
https://english.kelerkszf.hu/Key%20documents/Announcements/Margin%20requirements%20of%20HUDEX%20Gas%20Market/</t>
  </si>
  <si>
    <t>EUR/PLN</t>
  </si>
  <si>
    <t>AKKO INVEST</t>
  </si>
  <si>
    <t>MGPEGY</t>
  </si>
  <si>
    <t>DHH TRA 5</t>
  </si>
  <si>
    <t>SUNDELL</t>
  </si>
  <si>
    <t>EBCBKTL21</t>
  </si>
  <si>
    <t>EBCBKTL22</t>
  </si>
  <si>
    <t>EBDAITL10</t>
  </si>
  <si>
    <t>EBDAITL11</t>
  </si>
  <si>
    <t>EBDAITS06</t>
  </si>
  <si>
    <t>EBDAXTL112</t>
  </si>
  <si>
    <t>EBEURBTS36</t>
  </si>
  <si>
    <t>EBEURHTL41</t>
  </si>
  <si>
    <t>EBEURHTL42</t>
  </si>
  <si>
    <t>EBEURHTS56</t>
  </si>
  <si>
    <t>EBEURUTL32</t>
  </si>
  <si>
    <t>EBEURUTL33</t>
  </si>
  <si>
    <t>EBEURUTS27</t>
  </si>
  <si>
    <t>EBGOLDTL08</t>
  </si>
  <si>
    <t>EBGOLDTS11</t>
  </si>
  <si>
    <t>EBGOLTS012</t>
  </si>
  <si>
    <t>EBHENHTL55</t>
  </si>
  <si>
    <t>EBHENHTS55</t>
  </si>
  <si>
    <t>EBHENHTS56</t>
  </si>
  <si>
    <t>EBMOLTL41</t>
  </si>
  <si>
    <t>EBMOLTS28</t>
  </si>
  <si>
    <t>EBOTPTS45</t>
  </si>
  <si>
    <t>EBSILTS009</t>
  </si>
  <si>
    <t>EBSILTS010</t>
  </si>
  <si>
    <t>EBSILTS011</t>
  </si>
  <si>
    <t>EBSILVTL13</t>
  </si>
  <si>
    <t>EBSILVTL14</t>
  </si>
  <si>
    <t>EBSPTL62</t>
  </si>
  <si>
    <t>EBSPTL63</t>
  </si>
  <si>
    <t>EBSPTS53</t>
  </si>
  <si>
    <t>EBSPTS54</t>
  </si>
  <si>
    <t>EBUSDHTL32</t>
  </si>
  <si>
    <t>EBUSDHTL33</t>
  </si>
  <si>
    <t>EBUSDHTS39</t>
  </si>
  <si>
    <t>EBWTIOTL93</t>
  </si>
  <si>
    <t>EBWTIOTL94</t>
  </si>
  <si>
    <t>EBWTIOTS86</t>
  </si>
  <si>
    <t>KHTELERUG1</t>
  </si>
  <si>
    <t>OJB2027/I</t>
  </si>
  <si>
    <t>TJ30NF01</t>
  </si>
  <si>
    <t>KHPRTTDOL2</t>
  </si>
  <si>
    <t>A260422E20</t>
  </si>
  <si>
    <t>D210630</t>
  </si>
  <si>
    <t>D210825</t>
  </si>
  <si>
    <t>DM-KER T</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</si>
  <si>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</si>
  <si>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</si>
  <si>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</si>
  <si>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</si>
  <si>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EUR/HUF rate on 30.12.2020</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</si>
  <si>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</si>
  <si>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</si>
  <si>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</si>
  <si>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</si>
  <si>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</si>
  <si>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</si>
  <si>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</si>
  <si>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</si>
  <si>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</si>
  <si>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CHF/JPY</t>
  </si>
  <si>
    <t>GBP/JPY</t>
  </si>
  <si>
    <t>JPY/HUF</t>
  </si>
  <si>
    <t>TRY/HUF</t>
  </si>
  <si>
    <t>Xbond market</t>
  </si>
  <si>
    <t>LINDEEUR1</t>
  </si>
  <si>
    <t>WIZZAIR</t>
  </si>
  <si>
    <t>CIG NYRT.</t>
  </si>
  <si>
    <t>ŐRMESTER T</t>
  </si>
  <si>
    <t>PENSUM T</t>
  </si>
  <si>
    <t>EBBMWTL08</t>
  </si>
  <si>
    <t>EBBMWTL09</t>
  </si>
  <si>
    <t>EBBUXTL41</t>
  </si>
  <si>
    <t>EBBUXTL42</t>
  </si>
  <si>
    <t>EBBUXTL43</t>
  </si>
  <si>
    <t>EBBUXTL44</t>
  </si>
  <si>
    <t>EBBUXTS33</t>
  </si>
  <si>
    <t>EBCBKTS14</t>
  </si>
  <si>
    <t>EBDAITL12</t>
  </si>
  <si>
    <t>EBDAITL13</t>
  </si>
  <si>
    <t>EBDAXTL113</t>
  </si>
  <si>
    <t>EBDAXTL114</t>
  </si>
  <si>
    <t>EBDAXTL115</t>
  </si>
  <si>
    <t>EBEURHUF44</t>
  </si>
  <si>
    <t>EBEURHUF45</t>
  </si>
  <si>
    <t>EBEURHUF58</t>
  </si>
  <si>
    <t>EBEURHUF59</t>
  </si>
  <si>
    <t>EBEURHUL43</t>
  </si>
  <si>
    <t>EBEURHUS57</t>
  </si>
  <si>
    <t>EBEURUSD29</t>
  </si>
  <si>
    <t>EBEURUSD30</t>
  </si>
  <si>
    <t>EBEURUSD34</t>
  </si>
  <si>
    <t>EBEURUSD35</t>
  </si>
  <si>
    <t>EBEURUSS28</t>
  </si>
  <si>
    <t>EBGLDTS013</t>
  </si>
  <si>
    <t>EBHENHTL58</t>
  </si>
  <si>
    <t>EBHENHTS57</t>
  </si>
  <si>
    <t>EBHENHTS58</t>
  </si>
  <si>
    <t>EBHENHTS59</t>
  </si>
  <si>
    <t>EBHHTS47</t>
  </si>
  <si>
    <t>EBMOLTL43</t>
  </si>
  <si>
    <t>EBMOLTL44</t>
  </si>
  <si>
    <t>EBMOLTL45</t>
  </si>
  <si>
    <t>EBMOLTL46</t>
  </si>
  <si>
    <t>EBMOLTL47</t>
  </si>
  <si>
    <t>EBMOLTS29</t>
  </si>
  <si>
    <t>EBNHUBTL59</t>
  </si>
  <si>
    <t>EBNHUBTL60</t>
  </si>
  <si>
    <t>EBNHUBTL61</t>
  </si>
  <si>
    <t>EBOTPTL58</t>
  </si>
  <si>
    <t>EBOTPTL59</t>
  </si>
  <si>
    <t>EBOTPTL60</t>
  </si>
  <si>
    <t>EBOTPTL61</t>
  </si>
  <si>
    <t>EBOTPTL62</t>
  </si>
  <si>
    <t>EBOTPTL63</t>
  </si>
  <si>
    <t>EBOTPTS46</t>
  </si>
  <si>
    <t>EBRCHTL27</t>
  </si>
  <si>
    <t>EBRCHTS19</t>
  </si>
  <si>
    <t>EBSILVTL01</t>
  </si>
  <si>
    <t>EBSILVTS01</t>
  </si>
  <si>
    <t>EBSPTL66</t>
  </si>
  <si>
    <t>EBSPTL67</t>
  </si>
  <si>
    <t>EBSPTL68</t>
  </si>
  <si>
    <t>EBSPTL69</t>
  </si>
  <si>
    <t>EBSPTS55</t>
  </si>
  <si>
    <t>EBSPTS56</t>
  </si>
  <si>
    <t>EBSPTS57</t>
  </si>
  <si>
    <t>EBVWTL12</t>
  </si>
  <si>
    <t>EBVWTS10</t>
  </si>
  <si>
    <t>EBWTIOIL95</t>
  </si>
  <si>
    <t>EEUBTL26</t>
  </si>
  <si>
    <t>ALTNKP/29</t>
  </si>
  <si>
    <t>WH24/II</t>
  </si>
  <si>
    <t>A221026B17</t>
  </si>
  <si>
    <t>A240626B15</t>
  </si>
  <si>
    <t>D211020</t>
  </si>
  <si>
    <t>CORDIA2026</t>
  </si>
  <si>
    <t>CORDIA2030</t>
  </si>
  <si>
    <t xml:space="preserve">There is no published material related to defaults.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</si>
</sst>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5">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xf numFmtId="4" fontId="0" fillId="0" borderId="0" xfId="0" applyNumberFormat="1" applyFont="1" applyFill="1" applyBorder="1"/>
    <xf numFmtId="166" fontId="20" fillId="0" borderId="0" xfId="172" applyFont="1"/>
    <xf numFmtId="166" fontId="37" fillId="0" borderId="0" xfId="172" applyFont="1" applyFill="1" applyAlignment="1">
      <alignment horizontal="left" vertical="top"/>
    </xf>
  </cellXfs>
  <cellStyles count="32529">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 Id="rId25" Type="http://schemas.openxmlformats.org/officeDocument/2006/relationships/externalLink" Target="externalLinks/externalLink1.xml" /><Relationship Id="rId26" Type="http://schemas.openxmlformats.org/officeDocument/2006/relationships/externalLink" Target="externalLinks/externalLink2.xml" /><Relationship Id="rId27" Type="http://schemas.openxmlformats.org/officeDocument/2006/relationships/externalLink" Target="externalLinks/externalLink3.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seg&#233;d\23_Enkl&#237;r%20disclosure.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seg&#233;d\23_Der%20disclosure.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seg&#233;d\23_Spot%20disclosur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Enklír_Forrás_db"/>
      <sheetName val="Enklír_db"/>
      <sheetName val="Enklír_Forrás_Bruttó"/>
      <sheetName val="Enklír_HUF"/>
      <sheetName val="23.2."/>
      <sheetName val="23.1.1._23.1.2."/>
      <sheetName val="CCP_DataFile_23"/>
      <sheetName val="CCP_DataFile_23_3"/>
      <sheetName val="Fordító"/>
    </sheetNames>
    <sheetDataSet>
      <sheetData sheetId="0"/>
      <sheetData sheetId="1"/>
      <sheetData sheetId="2"/>
      <sheetData sheetId="3"/>
      <sheetData sheetId="4"/>
      <sheetData sheetId="5">
        <row r="2">
          <cell r="K2">
            <v>44195</v>
          </cell>
        </row>
      </sheetData>
      <sheetData sheetId="6"/>
      <sheetData sheetId="7"/>
      <sheetData sheetId="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viza árfolyam"/>
      <sheetName val="DER_Forrás_db"/>
      <sheetName val="DER_db"/>
      <sheetName val="DER_Forrás"/>
      <sheetName val="DER_HUF"/>
      <sheetName val="23.2.1."/>
      <sheetName val="23.1.1._23.1.2."/>
      <sheetName val="CCP_DataFile_23"/>
      <sheetName val="CCP_DataFile_23_3"/>
      <sheetName val="Fordító tábla"/>
    </sheetNames>
    <sheetDataSet>
      <sheetData sheetId="0"/>
      <sheetData sheetId="1"/>
      <sheetData sheetId="2"/>
      <sheetData sheetId="3"/>
      <sheetData sheetId="4"/>
      <sheetData sheetId="5"/>
      <sheetData sheetId="6">
        <row r="2">
          <cell r="K2">
            <v>44195</v>
          </cell>
        </row>
      </sheetData>
      <sheetData sheetId="7"/>
      <sheetData sheetId="8"/>
      <sheetData sheetId="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eviza árfolyam"/>
      <sheetName val="SPOT_Forrás_db"/>
      <sheetName val="Spot_db"/>
      <sheetName val="SPOT_Forrás_HUF"/>
      <sheetName val="SPOT_HUF"/>
      <sheetName val="23.2.1."/>
      <sheetName val="23.1.1-2 ; 23.2.1."/>
      <sheetName val="CCP_DataFile_23"/>
      <sheetName val="CCP_DataFile_23_3"/>
      <sheetName val="Fordító tábla"/>
    </sheetNames>
    <sheetDataSet>
      <sheetData sheetId="0"/>
      <sheetData sheetId="1"/>
      <sheetData sheetId="2"/>
      <sheetData sheetId="3"/>
      <sheetData sheetId="4"/>
      <sheetData sheetId="5"/>
      <sheetData sheetId="6">
        <row r="2">
          <cell r="K2">
            <v>44195</v>
          </cell>
        </row>
      </sheetData>
      <sheetData sheetId="7"/>
      <sheetData sheetId="8"/>
      <sheetData sheetId="9"/>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E14" sqref="E14"/>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5" t="s">
        <v>413</v>
      </c>
      <c r="C2" s="215"/>
      <c r="D2" s="78"/>
      <c r="F2" s="29" t="s">
        <v>1058</v>
      </c>
    </row>
    <row r="3" spans="2:8" ht="12" customHeight="1">
      <c r="B3" s="56"/>
      <c r="C3" s="56"/>
      <c r="F3" s="41"/>
      <c r="H3" s="41">
        <v>364.59</v>
      </c>
    </row>
    <row r="4" spans="2:4" ht="12">
      <c r="B4" s="97" t="s">
        <v>409</v>
      </c>
      <c r="C4" s="97" t="s">
        <v>568</v>
      </c>
      <c r="D4" s="97" t="s">
        <v>418</v>
      </c>
    </row>
    <row r="5" spans="2:8" ht="36">
      <c r="B5" s="114" t="s">
        <v>613</v>
      </c>
      <c r="C5" s="114" t="s">
        <v>615</v>
      </c>
      <c r="D5" s="114" t="s">
        <v>1061</v>
      </c>
      <c r="H5" s="192"/>
    </row>
    <row r="6" spans="2:4" ht="24">
      <c r="B6" s="114" t="s">
        <v>613</v>
      </c>
      <c r="C6" s="114" t="s">
        <v>616</v>
      </c>
      <c r="D6" s="114" t="s">
        <v>614</v>
      </c>
    </row>
    <row r="7" spans="2:4" ht="24">
      <c r="B7" s="114" t="s">
        <v>613</v>
      </c>
      <c r="C7" s="114" t="s">
        <v>617</v>
      </c>
      <c r="D7" s="114" t="s">
        <v>1059</v>
      </c>
    </row>
    <row r="8" spans="2:4" ht="36">
      <c r="B8" s="114" t="s">
        <v>613</v>
      </c>
      <c r="C8" s="114" t="s">
        <v>618</v>
      </c>
      <c r="D8" s="114" t="s">
        <v>1060</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15" sqref="A15"/>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44195</v>
      </c>
      <c r="B2" s="98" t="s">
        <v>409</v>
      </c>
      <c r="C2" s="98" t="s">
        <v>620</v>
      </c>
      <c r="D2" s="105" t="s">
        <v>331</v>
      </c>
      <c r="E2" s="105" t="s">
        <v>604</v>
      </c>
      <c r="F2" s="122">
        <v>0</v>
      </c>
      <c r="G2" s="106">
        <v>0</v>
      </c>
      <c r="H2" s="169">
        <v>21080975.416184425</v>
      </c>
      <c r="I2" s="224">
        <v>2216410.8151713437</v>
      </c>
      <c r="J2" s="122">
        <v>2742806.9886722071</v>
      </c>
      <c r="K2" s="122">
        <v>18228420.96601662</v>
      </c>
      <c r="L2" s="122">
        <v>214272959.40371153</v>
      </c>
      <c r="M2" s="106">
        <v>0</v>
      </c>
    </row>
    <row r="3" spans="1:13" ht="15">
      <c r="A3" s="98"/>
      <c r="B3" s="98"/>
      <c r="C3" s="98"/>
      <c r="D3" s="105"/>
      <c r="E3" s="105"/>
      <c r="F3" s="122"/>
      <c r="G3" s="122"/>
      <c r="H3" s="169"/>
      <c r="I3" s="122"/>
      <c r="J3" s="122"/>
      <c r="K3" s="223"/>
      <c r="L3" s="122"/>
      <c r="M3" s="106"/>
    </row>
    <row r="4" spans="1:13" ht="15">
      <c r="A4" s="98"/>
      <c r="F4" s="122"/>
      <c r="G4" s="122"/>
      <c r="H4" s="122"/>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F18" sqref="F18"/>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44195</v>
      </c>
      <c r="B2" s="98" t="s">
        <v>552</v>
      </c>
      <c r="C2" s="98" t="s">
        <v>621</v>
      </c>
      <c r="D2" s="105" t="s">
        <v>313</v>
      </c>
      <c r="E2" s="105" t="s">
        <v>604</v>
      </c>
      <c r="F2" s="214">
        <v>2147785.6089031505</v>
      </c>
      <c r="G2" s="202">
        <v>0</v>
      </c>
      <c r="H2" s="214">
        <v>2543758.0964645217</v>
      </c>
      <c r="I2" s="214">
        <v>2147785.6089031505</v>
      </c>
      <c r="J2" s="202">
        <v>0</v>
      </c>
    </row>
    <row r="3" spans="1:10" ht="15">
      <c r="A3" s="98">
        <v>44195</v>
      </c>
      <c r="B3" s="98" t="s">
        <v>552</v>
      </c>
      <c r="C3" s="98" t="s">
        <v>622</v>
      </c>
      <c r="D3" s="105" t="s">
        <v>313</v>
      </c>
      <c r="E3" s="105" t="s">
        <v>604</v>
      </c>
      <c r="F3" s="214">
        <v>0</v>
      </c>
      <c r="G3" s="202">
        <v>0</v>
      </c>
      <c r="H3" s="214">
        <v>178188.37598398203</v>
      </c>
      <c r="I3" s="214">
        <v>0</v>
      </c>
      <c r="J3" s="202">
        <v>0</v>
      </c>
    </row>
    <row r="4" spans="1:10" ht="15">
      <c r="A4" s="98">
        <v>44195</v>
      </c>
      <c r="B4" s="98" t="s">
        <v>552</v>
      </c>
      <c r="C4" s="98" t="s">
        <v>623</v>
      </c>
      <c r="D4" s="105" t="s">
        <v>313</v>
      </c>
      <c r="E4" s="105" t="s">
        <v>604</v>
      </c>
      <c r="F4" s="214">
        <v>198832.21100934752</v>
      </c>
      <c r="G4" s="202">
        <v>0</v>
      </c>
      <c r="H4" s="107" t="s">
        <v>476</v>
      </c>
      <c r="I4" s="214">
        <v>198832.21100934752</v>
      </c>
      <c r="J4" s="202">
        <v>0</v>
      </c>
    </row>
    <row r="5" spans="1:10" ht="15">
      <c r="A5" s="98">
        <v>44195</v>
      </c>
      <c r="B5" s="98" t="s">
        <v>552</v>
      </c>
      <c r="C5" s="98" t="s">
        <v>624</v>
      </c>
      <c r="D5" s="105" t="s">
        <v>313</v>
      </c>
      <c r="E5" s="105" t="s">
        <v>604</v>
      </c>
      <c r="F5" s="214">
        <v>0</v>
      </c>
      <c r="G5" s="202">
        <v>0</v>
      </c>
      <c r="H5" s="202">
        <v>12983.605145505906</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F8" sqref="F8"/>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44195</v>
      </c>
      <c r="B2" s="98" t="s">
        <v>409</v>
      </c>
      <c r="C2" s="98" t="s">
        <v>620</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6" sqref="E6"/>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44195</v>
      </c>
      <c r="B2" s="98" t="s">
        <v>409</v>
      </c>
      <c r="C2" s="98" t="s">
        <v>620</v>
      </c>
      <c r="D2" s="103" t="s">
        <v>668</v>
      </c>
      <c r="E2" s="154">
        <v>0.77100598652065577</v>
      </c>
      <c r="F2" s="154" t="s">
        <v>476</v>
      </c>
    </row>
    <row r="3" spans="1:6" ht="15">
      <c r="A3" s="98">
        <v>44195</v>
      </c>
      <c r="B3" s="98" t="s">
        <v>409</v>
      </c>
      <c r="C3" s="98" t="s">
        <v>620</v>
      </c>
      <c r="D3" s="103" t="s">
        <v>633</v>
      </c>
      <c r="E3" s="154">
        <v>0.22899401347934423</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E3" sqref="E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44195</v>
      </c>
      <c r="B2" s="98" t="s">
        <v>409</v>
      </c>
      <c r="C2" s="98" t="s">
        <v>620</v>
      </c>
      <c r="D2" s="109" t="s">
        <v>634</v>
      </c>
      <c r="E2" s="109" t="s">
        <v>635</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44195</v>
      </c>
      <c r="B2" s="98" t="s">
        <v>409</v>
      </c>
      <c r="C2" s="98" t="s">
        <v>620</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F13" sqref="F1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44195</v>
      </c>
      <c r="B2" s="98" t="s">
        <v>552</v>
      </c>
      <c r="C2" s="98" t="s">
        <v>621</v>
      </c>
      <c r="D2" s="109" t="s">
        <v>300</v>
      </c>
      <c r="E2" s="213">
        <v>0.70770447297435357</v>
      </c>
      <c r="F2" s="175">
        <v>0</v>
      </c>
      <c r="G2" s="175">
        <v>0</v>
      </c>
      <c r="H2" s="121">
        <v>0.82014278076040914</v>
      </c>
      <c r="I2" s="121">
        <v>0</v>
      </c>
      <c r="J2" s="121">
        <v>0</v>
      </c>
      <c r="K2" s="121">
        <v>0.77631986918603157</v>
      </c>
      <c r="L2" s="121">
        <v>0</v>
      </c>
      <c r="M2" s="121">
        <v>0</v>
      </c>
      <c r="N2" s="184"/>
    </row>
    <row r="3" spans="1:14" ht="15">
      <c r="A3" s="98">
        <v>44195</v>
      </c>
      <c r="B3" s="98" t="s">
        <v>552</v>
      </c>
      <c r="C3" s="98" t="s">
        <v>621</v>
      </c>
      <c r="D3" s="109" t="s">
        <v>301</v>
      </c>
      <c r="E3" s="213">
        <v>0.90358842115340321</v>
      </c>
      <c r="F3" s="175">
        <v>0</v>
      </c>
      <c r="G3" s="175">
        <v>0</v>
      </c>
      <c r="H3" s="121">
        <v>0.93661395758417576</v>
      </c>
      <c r="I3" s="121">
        <v>0</v>
      </c>
      <c r="J3" s="121">
        <v>0</v>
      </c>
      <c r="K3" s="121">
        <v>0.817773339990015</v>
      </c>
      <c r="L3" s="121">
        <v>0</v>
      </c>
      <c r="M3" s="121">
        <v>0</v>
      </c>
      <c r="N3" s="184"/>
    </row>
    <row r="4" spans="1:14" ht="15">
      <c r="A4" s="98">
        <v>44195</v>
      </c>
      <c r="B4" s="98" t="s">
        <v>552</v>
      </c>
      <c r="C4" s="98" t="s">
        <v>622</v>
      </c>
      <c r="D4" s="109" t="s">
        <v>300</v>
      </c>
      <c r="E4" s="213">
        <v>0.90445328005732439</v>
      </c>
      <c r="F4" s="175">
        <v>0</v>
      </c>
      <c r="G4" s="175">
        <v>0</v>
      </c>
      <c r="H4" s="121">
        <v>0.87043652857401255</v>
      </c>
      <c r="I4" s="121">
        <v>0</v>
      </c>
      <c r="J4" s="121">
        <v>0</v>
      </c>
      <c r="K4" s="121">
        <v>0.85753798058200592</v>
      </c>
      <c r="L4" s="121">
        <v>0</v>
      </c>
      <c r="M4" s="121">
        <v>0</v>
      </c>
      <c r="N4" s="184"/>
    </row>
    <row r="5" spans="1:14" ht="15">
      <c r="A5" s="98">
        <v>44195</v>
      </c>
      <c r="B5" s="98" t="s">
        <v>552</v>
      </c>
      <c r="C5" s="98" t="s">
        <v>622</v>
      </c>
      <c r="D5" s="109" t="s">
        <v>301</v>
      </c>
      <c r="E5" s="213">
        <v>0.9242767931451713</v>
      </c>
      <c r="F5" s="175">
        <v>0</v>
      </c>
      <c r="G5" s="175">
        <v>0</v>
      </c>
      <c r="H5" s="121">
        <v>0.89308465483760047</v>
      </c>
      <c r="I5" s="121">
        <v>0</v>
      </c>
      <c r="J5" s="121">
        <v>0</v>
      </c>
      <c r="K5" s="121">
        <v>0.86293792255685309</v>
      </c>
      <c r="L5" s="121">
        <v>0</v>
      </c>
      <c r="M5" s="121">
        <v>0</v>
      </c>
      <c r="N5" s="184"/>
    </row>
    <row r="6" spans="1:13" ht="15">
      <c r="A6" s="98">
        <v>44195</v>
      </c>
      <c r="B6" s="98" t="s">
        <v>552</v>
      </c>
      <c r="C6" s="98" t="s">
        <v>623</v>
      </c>
      <c r="D6" s="109" t="s">
        <v>300</v>
      </c>
      <c r="E6" s="112">
        <v>0</v>
      </c>
      <c r="F6" s="176">
        <v>0.84365575239316992</v>
      </c>
      <c r="G6" s="176">
        <v>0.93172750391574866</v>
      </c>
      <c r="H6" s="121">
        <v>0</v>
      </c>
      <c r="I6" s="121">
        <v>0.46074083574044883</v>
      </c>
      <c r="J6" s="121">
        <v>0.51002575376931336</v>
      </c>
      <c r="K6" s="121">
        <v>0</v>
      </c>
      <c r="L6" s="121">
        <v>0.39691208453341237</v>
      </c>
      <c r="M6" s="121">
        <v>0.49756544772343453</v>
      </c>
    </row>
    <row r="7" spans="1:13" s="34" customFormat="1" ht="15">
      <c r="A7" s="98">
        <v>44195</v>
      </c>
      <c r="B7" s="98" t="s">
        <v>552</v>
      </c>
      <c r="C7" s="98" t="s">
        <v>623</v>
      </c>
      <c r="D7" s="159" t="s">
        <v>301</v>
      </c>
      <c r="E7" s="112">
        <v>0</v>
      </c>
      <c r="F7" s="176">
        <v>0.97276661592696645</v>
      </c>
      <c r="G7" s="176">
        <v>0.99225338548997288</v>
      </c>
      <c r="H7" s="121">
        <v>0</v>
      </c>
      <c r="I7" s="121">
        <v>0.4658592228392146</v>
      </c>
      <c r="J7" s="121">
        <v>0.51665104912500948</v>
      </c>
      <c r="K7" s="121">
        <v>0</v>
      </c>
      <c r="L7" s="121">
        <v>0.3995367257334807</v>
      </c>
      <c r="M7" s="121">
        <v>0.50282769186602327</v>
      </c>
    </row>
    <row r="8" spans="1:13" s="34" customFormat="1" ht="15">
      <c r="A8" s="98">
        <v>44195</v>
      </c>
      <c r="B8" s="98" t="s">
        <v>552</v>
      </c>
      <c r="C8" s="98" t="s">
        <v>624</v>
      </c>
      <c r="D8" s="159" t="s">
        <v>300</v>
      </c>
      <c r="E8" s="112">
        <v>0</v>
      </c>
      <c r="F8" s="176">
        <v>0.58744013897433589</v>
      </c>
      <c r="G8" s="176">
        <v>0.77666038058455467</v>
      </c>
      <c r="H8" s="121">
        <v>0.99641720496991248</v>
      </c>
      <c r="I8" s="121">
        <v>0</v>
      </c>
      <c r="J8" s="121">
        <v>0</v>
      </c>
      <c r="K8" s="121">
        <v>1</v>
      </c>
      <c r="L8" s="121">
        <v>0</v>
      </c>
      <c r="M8" s="121">
        <v>0</v>
      </c>
    </row>
    <row r="9" spans="1:13" s="34" customFormat="1" ht="15">
      <c r="A9" s="98">
        <v>44195</v>
      </c>
      <c r="B9" s="98" t="s">
        <v>552</v>
      </c>
      <c r="C9" s="98" t="s">
        <v>624</v>
      </c>
      <c r="D9" s="159" t="s">
        <v>301</v>
      </c>
      <c r="E9" s="112">
        <v>0</v>
      </c>
      <c r="F9" s="176">
        <v>0.88638086522535509</v>
      </c>
      <c r="G9" s="176">
        <v>0.97693982779335198</v>
      </c>
      <c r="H9" s="121">
        <v>1.0000000000000002</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44195</v>
      </c>
      <c r="B2" s="98" t="s">
        <v>409</v>
      </c>
      <c r="C2" s="98" t="s">
        <v>620</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44195</v>
      </c>
      <c r="B2" s="98" t="s">
        <v>409</v>
      </c>
      <c r="C2" s="98" t="s">
        <v>620</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2"/>
  <sheetViews>
    <sheetView workbookViewId="0" topLeftCell="A1">
      <selection pane="topLeft" activeCell="G18" sqref="G18"/>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44195</v>
      </c>
      <c r="B2" s="78" t="s">
        <v>552</v>
      </c>
      <c r="C2" s="78" t="s">
        <v>621</v>
      </c>
      <c r="D2" s="78" t="s">
        <v>674</v>
      </c>
      <c r="E2" s="205" t="s">
        <v>635</v>
      </c>
      <c r="F2" s="188">
        <v>0.75806451612903225</v>
      </c>
      <c r="G2" s="188">
        <v>201.73063500664708</v>
      </c>
      <c r="H2" s="188">
        <v>0</v>
      </c>
      <c r="I2" s="172" t="s">
        <v>675</v>
      </c>
      <c r="J2" s="206" t="s">
        <v>676</v>
      </c>
      <c r="K2" s="172" t="s">
        <v>677</v>
      </c>
    </row>
    <row r="3" spans="1:11" ht="15">
      <c r="A3" s="197">
        <v>44195</v>
      </c>
      <c r="B3" s="78" t="s">
        <v>552</v>
      </c>
      <c r="C3" s="78" t="s">
        <v>621</v>
      </c>
      <c r="D3" s="78" t="s">
        <v>674</v>
      </c>
      <c r="E3" s="205" t="s">
        <v>635</v>
      </c>
      <c r="F3" s="188">
        <v>25.193548387096776</v>
      </c>
      <c r="G3" s="188">
        <v>1380.2122808215595</v>
      </c>
      <c r="H3" s="188">
        <v>10988.72790256509</v>
      </c>
      <c r="I3" s="172" t="s">
        <v>675</v>
      </c>
      <c r="J3" s="206" t="s">
        <v>676</v>
      </c>
      <c r="K3" s="172" t="s">
        <v>678</v>
      </c>
    </row>
    <row r="4" spans="1:11" ht="15">
      <c r="A4" s="197">
        <v>44195</v>
      </c>
      <c r="B4" s="78" t="s">
        <v>552</v>
      </c>
      <c r="C4" s="78" t="s">
        <v>621</v>
      </c>
      <c r="D4" s="78" t="s">
        <v>674</v>
      </c>
      <c r="E4" s="205" t="s">
        <v>635</v>
      </c>
      <c r="F4" s="188">
        <v>87.387096774193552</v>
      </c>
      <c r="G4" s="188">
        <v>3934.0576091978892</v>
      </c>
      <c r="H4" s="188">
        <v>9950.3752783658201</v>
      </c>
      <c r="I4" s="172" t="s">
        <v>675</v>
      </c>
      <c r="J4" s="206" t="s">
        <v>676</v>
      </c>
      <c r="K4" s="172" t="s">
        <v>679</v>
      </c>
    </row>
    <row r="5" spans="1:11" ht="15">
      <c r="A5" s="197">
        <v>44195</v>
      </c>
      <c r="B5" s="78" t="s">
        <v>552</v>
      </c>
      <c r="C5" s="78" t="s">
        <v>621</v>
      </c>
      <c r="D5" s="78" t="s">
        <v>674</v>
      </c>
      <c r="E5" s="205" t="s">
        <v>635</v>
      </c>
      <c r="F5" s="188">
        <v>10.983870967741936</v>
      </c>
      <c r="G5" s="188">
        <v>759.2331869704841</v>
      </c>
      <c r="H5" s="188">
        <v>445.38531328182989</v>
      </c>
      <c r="I5" s="172" t="s">
        <v>675</v>
      </c>
      <c r="J5" s="206" t="s">
        <v>676</v>
      </c>
      <c r="K5" s="172" t="s">
        <v>680</v>
      </c>
    </row>
    <row r="6" spans="1:11" ht="15">
      <c r="A6" s="197">
        <v>44195</v>
      </c>
      <c r="B6" s="78" t="s">
        <v>552</v>
      </c>
      <c r="C6" s="78" t="s">
        <v>621</v>
      </c>
      <c r="D6" s="78" t="s">
        <v>674</v>
      </c>
      <c r="E6" s="205" t="s">
        <v>635</v>
      </c>
      <c r="F6" s="188">
        <v>976.4677419354839</v>
      </c>
      <c r="G6" s="188">
        <v>4644.8067203340297</v>
      </c>
      <c r="H6" s="188">
        <v>2440.0021994336457</v>
      </c>
      <c r="I6" s="172" t="s">
        <v>675</v>
      </c>
      <c r="J6" s="206" t="s">
        <v>676</v>
      </c>
      <c r="K6" s="172" t="s">
        <v>681</v>
      </c>
    </row>
    <row r="7" spans="1:11" ht="15">
      <c r="A7" s="197">
        <v>44195</v>
      </c>
      <c r="B7" s="78" t="s">
        <v>552</v>
      </c>
      <c r="C7" s="78" t="s">
        <v>621</v>
      </c>
      <c r="D7" s="78" t="s">
        <v>674</v>
      </c>
      <c r="E7" s="205" t="s">
        <v>635</v>
      </c>
      <c r="F7" s="188">
        <v>44.274193548387096</v>
      </c>
      <c r="G7" s="188">
        <v>2270.158962293016</v>
      </c>
      <c r="H7" s="188">
        <v>4152.8056525444699</v>
      </c>
      <c r="I7" s="172" t="s">
        <v>675</v>
      </c>
      <c r="J7" s="206" t="s">
        <v>676</v>
      </c>
      <c r="K7" s="172" t="s">
        <v>682</v>
      </c>
    </row>
    <row r="8" spans="1:11" ht="15">
      <c r="A8" s="197">
        <v>44195</v>
      </c>
      <c r="B8" s="78" t="s">
        <v>552</v>
      </c>
      <c r="C8" s="78" t="s">
        <v>621</v>
      </c>
      <c r="D8" s="78" t="s">
        <v>674</v>
      </c>
      <c r="E8" s="205" t="s">
        <v>635</v>
      </c>
      <c r="F8" s="188">
        <v>45.032258064516128</v>
      </c>
      <c r="G8" s="188">
        <v>4882.8859230038579</v>
      </c>
      <c r="H8" s="188">
        <v>4047.9339070189426</v>
      </c>
      <c r="I8" s="172" t="s">
        <v>675</v>
      </c>
      <c r="J8" s="206" t="s">
        <v>676</v>
      </c>
      <c r="K8" s="172" t="s">
        <v>683</v>
      </c>
    </row>
    <row r="9" spans="1:11" ht="15">
      <c r="A9" s="197">
        <v>44195</v>
      </c>
      <c r="B9" s="78" t="s">
        <v>552</v>
      </c>
      <c r="C9" s="78" t="s">
        <v>621</v>
      </c>
      <c r="D9" s="78" t="s">
        <v>674</v>
      </c>
      <c r="E9" s="205" t="s">
        <v>635</v>
      </c>
      <c r="F9" s="188">
        <v>39.58064516129032</v>
      </c>
      <c r="G9" s="188">
        <v>334.44619058979407</v>
      </c>
      <c r="H9" s="188">
        <v>4252.2887856376983</v>
      </c>
      <c r="I9" s="172" t="s">
        <v>675</v>
      </c>
      <c r="J9" s="206" t="s">
        <v>676</v>
      </c>
      <c r="K9" s="172" t="s">
        <v>684</v>
      </c>
    </row>
    <row r="10" spans="1:11" ht="15">
      <c r="A10" s="197">
        <v>44195</v>
      </c>
      <c r="B10" s="78" t="s">
        <v>552</v>
      </c>
      <c r="C10" s="78" t="s">
        <v>621</v>
      </c>
      <c r="D10" s="78" t="s">
        <v>674</v>
      </c>
      <c r="E10" s="205" t="s">
        <v>635</v>
      </c>
      <c r="F10" s="188">
        <v>14.064516129032258</v>
      </c>
      <c r="G10" s="188">
        <v>168.20851695204612</v>
      </c>
      <c r="H10" s="188">
        <v>0</v>
      </c>
      <c r="I10" s="172" t="s">
        <v>675</v>
      </c>
      <c r="J10" s="206" t="s">
        <v>676</v>
      </c>
      <c r="K10" s="172" t="s">
        <v>685</v>
      </c>
    </row>
    <row r="11" spans="1:11" ht="15">
      <c r="A11" s="197">
        <v>44195</v>
      </c>
      <c r="B11" s="78" t="s">
        <v>552</v>
      </c>
      <c r="C11" s="78" t="s">
        <v>621</v>
      </c>
      <c r="D11" s="78" t="s">
        <v>674</v>
      </c>
      <c r="E11" s="205" t="s">
        <v>635</v>
      </c>
      <c r="F11" s="188">
        <v>485.09677419354841</v>
      </c>
      <c r="G11" s="188">
        <v>4159.5982441779306</v>
      </c>
      <c r="H11" s="188">
        <v>5221.7523987573195</v>
      </c>
      <c r="I11" s="172" t="s">
        <v>675</v>
      </c>
      <c r="J11" s="206" t="s">
        <v>676</v>
      </c>
      <c r="K11" s="172" t="s">
        <v>686</v>
      </c>
    </row>
    <row r="12" spans="1:11" ht="15">
      <c r="A12" s="197">
        <v>44195</v>
      </c>
      <c r="B12" s="78" t="s">
        <v>552</v>
      </c>
      <c r="C12" s="78" t="s">
        <v>621</v>
      </c>
      <c r="D12" s="78" t="s">
        <v>674</v>
      </c>
      <c r="E12" s="206" t="s">
        <v>635</v>
      </c>
      <c r="F12" s="188">
        <v>25.983870967741936</v>
      </c>
      <c r="G12" s="188">
        <v>354.0942723377762</v>
      </c>
      <c r="H12" s="188">
        <v>0</v>
      </c>
      <c r="I12" s="172" t="s">
        <v>675</v>
      </c>
      <c r="J12" s="206" t="s">
        <v>676</v>
      </c>
      <c r="K12" s="172" t="s">
        <v>687</v>
      </c>
    </row>
    <row r="13" spans="1:11" ht="15">
      <c r="A13" s="197">
        <v>44195</v>
      </c>
      <c r="B13" s="78" t="s">
        <v>552</v>
      </c>
      <c r="C13" s="78" t="s">
        <v>621</v>
      </c>
      <c r="D13" s="78" t="s">
        <v>674</v>
      </c>
      <c r="E13" s="206" t="s">
        <v>635</v>
      </c>
      <c r="F13" s="188">
        <v>13.661290322580646</v>
      </c>
      <c r="G13" s="188">
        <v>465.81734235692375</v>
      </c>
      <c r="H13" s="188">
        <v>1808.4843152888131</v>
      </c>
      <c r="I13" s="172" t="s">
        <v>675</v>
      </c>
      <c r="J13" s="206" t="s">
        <v>676</v>
      </c>
      <c r="K13" s="172" t="s">
        <v>688</v>
      </c>
    </row>
    <row r="14" spans="1:11" ht="15">
      <c r="A14" s="197">
        <v>44195</v>
      </c>
      <c r="B14" s="78" t="s">
        <v>552</v>
      </c>
      <c r="C14" s="78" t="s">
        <v>621</v>
      </c>
      <c r="D14" s="78" t="s">
        <v>674</v>
      </c>
      <c r="E14" s="206" t="s">
        <v>635</v>
      </c>
      <c r="F14" s="188">
        <v>68.645161290322577</v>
      </c>
      <c r="G14" s="188">
        <v>613.56482963701364</v>
      </c>
      <c r="H14" s="188">
        <v>6913.8151925879083</v>
      </c>
      <c r="I14" s="172" t="s">
        <v>675</v>
      </c>
      <c r="J14" s="206" t="s">
        <v>676</v>
      </c>
      <c r="K14" s="172" t="s">
        <v>689</v>
      </c>
    </row>
    <row r="15" spans="1:11" ht="15">
      <c r="A15" s="197">
        <v>44195</v>
      </c>
      <c r="B15" s="78" t="s">
        <v>552</v>
      </c>
      <c r="C15" s="78" t="s">
        <v>621</v>
      </c>
      <c r="D15" s="78" t="s">
        <v>674</v>
      </c>
      <c r="E15" s="206" t="s">
        <v>635</v>
      </c>
      <c r="F15" s="188">
        <v>15.919354838709678</v>
      </c>
      <c r="G15" s="188">
        <v>438.185759908759</v>
      </c>
      <c r="H15" s="188">
        <v>1428.9445467792043</v>
      </c>
      <c r="I15" s="172" t="s">
        <v>675</v>
      </c>
      <c r="J15" s="206" t="s">
        <v>676</v>
      </c>
      <c r="K15" s="172" t="s">
        <v>690</v>
      </c>
    </row>
    <row r="16" spans="1:11" ht="15">
      <c r="A16" s="197">
        <v>44195</v>
      </c>
      <c r="B16" s="78" t="s">
        <v>552</v>
      </c>
      <c r="C16" s="78" t="s">
        <v>621</v>
      </c>
      <c r="D16" s="78" t="s">
        <v>674</v>
      </c>
      <c r="E16" s="206" t="s">
        <v>635</v>
      </c>
      <c r="F16" s="188">
        <v>21.419354838709676</v>
      </c>
      <c r="G16" s="188">
        <v>6444.8514185016711</v>
      </c>
      <c r="H16" s="188">
        <v>29279.025650894891</v>
      </c>
      <c r="I16" s="172" t="s">
        <v>675</v>
      </c>
      <c r="J16" s="206" t="s">
        <v>676</v>
      </c>
      <c r="K16" s="172" t="s">
        <v>691</v>
      </c>
    </row>
    <row r="17" spans="1:11" ht="15">
      <c r="A17" s="197">
        <v>44195</v>
      </c>
      <c r="B17" s="78" t="s">
        <v>552</v>
      </c>
      <c r="C17" s="78" t="s">
        <v>621</v>
      </c>
      <c r="D17" s="78" t="s">
        <v>674</v>
      </c>
      <c r="E17" s="206" t="s">
        <v>635</v>
      </c>
      <c r="F17" s="188">
        <v>470.64516129032256</v>
      </c>
      <c r="G17" s="188">
        <v>4357.3957286643845</v>
      </c>
      <c r="H17" s="188">
        <v>38626.335468616831</v>
      </c>
      <c r="I17" s="172" t="s">
        <v>675</v>
      </c>
      <c r="J17" s="206" t="s">
        <v>676</v>
      </c>
      <c r="K17" s="172" t="s">
        <v>692</v>
      </c>
    </row>
    <row r="18" spans="1:11" ht="15">
      <c r="A18" s="197">
        <v>44195</v>
      </c>
      <c r="B18" s="78" t="s">
        <v>552</v>
      </c>
      <c r="C18" s="78" t="s">
        <v>621</v>
      </c>
      <c r="D18" s="78" t="s">
        <v>674</v>
      </c>
      <c r="E18" s="206" t="s">
        <v>635</v>
      </c>
      <c r="F18" s="188">
        <v>9.0967741935483879</v>
      </c>
      <c r="G18" s="188">
        <v>889.83697584968638</v>
      </c>
      <c r="H18" s="188">
        <v>2606.3838561570396</v>
      </c>
      <c r="I18" s="172" t="s">
        <v>675</v>
      </c>
      <c r="J18" s="206" t="s">
        <v>676</v>
      </c>
      <c r="K18" s="172" t="s">
        <v>693</v>
      </c>
    </row>
    <row r="19" spans="1:11" ht="15">
      <c r="A19" s="197">
        <v>44195</v>
      </c>
      <c r="B19" s="78" t="s">
        <v>552</v>
      </c>
      <c r="C19" s="78" t="s">
        <v>621</v>
      </c>
      <c r="D19" s="78" t="s">
        <v>674</v>
      </c>
      <c r="E19" s="206" t="s">
        <v>635</v>
      </c>
      <c r="F19" s="188">
        <v>26.451612903225808</v>
      </c>
      <c r="G19" s="188">
        <v>2663.4602678519955</v>
      </c>
      <c r="H19" s="188">
        <v>5643.3343414070878</v>
      </c>
      <c r="I19" s="172" t="s">
        <v>675</v>
      </c>
      <c r="J19" s="206" t="s">
        <v>676</v>
      </c>
      <c r="K19" s="172" t="s">
        <v>694</v>
      </c>
    </row>
    <row r="20" spans="1:11" ht="15">
      <c r="A20" s="197">
        <v>44195</v>
      </c>
      <c r="B20" s="78" t="s">
        <v>552</v>
      </c>
      <c r="C20" s="78" t="s">
        <v>621</v>
      </c>
      <c r="D20" s="78" t="s">
        <v>674</v>
      </c>
      <c r="E20" s="206" t="s">
        <v>635</v>
      </c>
      <c r="F20" s="188">
        <v>15.661290322580646</v>
      </c>
      <c r="G20" s="188">
        <v>277.76075483143734</v>
      </c>
      <c r="H20" s="188">
        <v>805.26764358177763</v>
      </c>
      <c r="I20" s="172" t="s">
        <v>675</v>
      </c>
      <c r="J20" s="206" t="s">
        <v>676</v>
      </c>
      <c r="K20" s="172" t="s">
        <v>695</v>
      </c>
    </row>
    <row r="21" spans="1:11" ht="15">
      <c r="A21" s="197">
        <v>44195</v>
      </c>
      <c r="B21" s="78" t="s">
        <v>552</v>
      </c>
      <c r="C21" s="78" t="s">
        <v>621</v>
      </c>
      <c r="D21" s="78" t="s">
        <v>674</v>
      </c>
      <c r="E21" s="206" t="s">
        <v>635</v>
      </c>
      <c r="F21" s="188">
        <v>4.225806451612903</v>
      </c>
      <c r="G21" s="188">
        <v>463.70890140949996</v>
      </c>
      <c r="H21" s="188">
        <v>2482.6107277376072</v>
      </c>
      <c r="I21" s="172" t="s">
        <v>675</v>
      </c>
      <c r="J21" s="206" t="s">
        <v>676</v>
      </c>
      <c r="K21" s="172" t="s">
        <v>696</v>
      </c>
    </row>
    <row r="22" spans="1:11" ht="15">
      <c r="A22" s="197">
        <v>44195</v>
      </c>
      <c r="B22" s="78" t="s">
        <v>552</v>
      </c>
      <c r="C22" s="78" t="s">
        <v>621</v>
      </c>
      <c r="D22" s="78" t="s">
        <v>674</v>
      </c>
      <c r="E22" s="206" t="s">
        <v>635</v>
      </c>
      <c r="F22" s="188">
        <v>1324.0645161290322</v>
      </c>
      <c r="G22" s="188">
        <v>7481.3280721343281</v>
      </c>
      <c r="H22" s="188">
        <v>4099.9697577873694</v>
      </c>
      <c r="I22" s="172" t="s">
        <v>675</v>
      </c>
      <c r="J22" s="206" t="s">
        <v>676</v>
      </c>
      <c r="K22" s="172" t="s">
        <v>697</v>
      </c>
    </row>
    <row r="23" spans="1:11" ht="15">
      <c r="A23" s="197">
        <v>44195</v>
      </c>
      <c r="B23" s="78" t="s">
        <v>552</v>
      </c>
      <c r="C23" s="78" t="s">
        <v>621</v>
      </c>
      <c r="D23" s="78" t="s">
        <v>674</v>
      </c>
      <c r="E23" s="206" t="s">
        <v>635</v>
      </c>
      <c r="F23" s="188">
        <v>3.096774193548387</v>
      </c>
      <c r="G23" s="188">
        <v>442.30011981592156</v>
      </c>
      <c r="H23" s="188">
        <v>1681.4670222417726</v>
      </c>
      <c r="I23" s="172" t="s">
        <v>675</v>
      </c>
      <c r="J23" s="206" t="s">
        <v>676</v>
      </c>
      <c r="K23" s="172" t="s">
        <v>698</v>
      </c>
    </row>
    <row r="24" spans="1:11" ht="15">
      <c r="A24" s="197">
        <v>44195</v>
      </c>
      <c r="B24" s="78" t="s">
        <v>552</v>
      </c>
      <c r="C24" s="78" t="s">
        <v>621</v>
      </c>
      <c r="D24" s="78" t="s">
        <v>674</v>
      </c>
      <c r="E24" s="206" t="s">
        <v>635</v>
      </c>
      <c r="F24" s="188">
        <v>0.38709677419354838</v>
      </c>
      <c r="G24" s="188">
        <v>34.572791054690512</v>
      </c>
      <c r="H24" s="188">
        <v>0</v>
      </c>
      <c r="I24" s="172" t="s">
        <v>675</v>
      </c>
      <c r="J24" s="206" t="s">
        <v>676</v>
      </c>
      <c r="K24" s="172" t="s">
        <v>699</v>
      </c>
    </row>
    <row r="25" spans="1:11" ht="15">
      <c r="A25" s="197">
        <v>44195</v>
      </c>
      <c r="B25" s="78" t="s">
        <v>552</v>
      </c>
      <c r="C25" s="78" t="s">
        <v>621</v>
      </c>
      <c r="D25" s="78" t="s">
        <v>674</v>
      </c>
      <c r="E25" s="206" t="s">
        <v>635</v>
      </c>
      <c r="F25" s="188">
        <v>3.9193548387096775</v>
      </c>
      <c r="G25" s="188">
        <v>739.16224636672189</v>
      </c>
      <c r="H25" s="188">
        <v>0</v>
      </c>
      <c r="I25" s="172" t="s">
        <v>675</v>
      </c>
      <c r="J25" s="206" t="s">
        <v>676</v>
      </c>
      <c r="K25" s="172" t="s">
        <v>889</v>
      </c>
    </row>
    <row r="26" spans="1:11" ht="15">
      <c r="A26" s="197">
        <v>44195</v>
      </c>
      <c r="B26" s="78" t="s">
        <v>552</v>
      </c>
      <c r="C26" s="78" t="s">
        <v>621</v>
      </c>
      <c r="D26" s="78" t="s">
        <v>674</v>
      </c>
      <c r="E26" s="206" t="s">
        <v>635</v>
      </c>
      <c r="F26" s="188">
        <v>0.33870967741935482</v>
      </c>
      <c r="G26" s="188">
        <v>71.599546987618425</v>
      </c>
      <c r="H26" s="188">
        <v>0</v>
      </c>
      <c r="I26" s="172" t="s">
        <v>675</v>
      </c>
      <c r="J26" s="206" t="s">
        <v>676</v>
      </c>
      <c r="K26" s="172" t="s">
        <v>899</v>
      </c>
    </row>
    <row r="27" spans="1:11" ht="15">
      <c r="A27" s="197">
        <v>44195</v>
      </c>
      <c r="B27" s="78" t="s">
        <v>552</v>
      </c>
      <c r="C27" s="78" t="s">
        <v>621</v>
      </c>
      <c r="D27" s="78" t="s">
        <v>674</v>
      </c>
      <c r="E27" s="206" t="s">
        <v>635</v>
      </c>
      <c r="F27" s="188">
        <v>0.032258064516129031</v>
      </c>
      <c r="G27" s="188">
        <v>6.9087048794612809</v>
      </c>
      <c r="H27" s="188">
        <v>0</v>
      </c>
      <c r="I27" s="172" t="s">
        <v>675</v>
      </c>
      <c r="J27" s="206" t="s">
        <v>676</v>
      </c>
      <c r="K27" s="172" t="s">
        <v>1073</v>
      </c>
    </row>
    <row r="28" spans="1:11" ht="15">
      <c r="A28" s="197">
        <v>44195</v>
      </c>
      <c r="B28" s="78" t="s">
        <v>552</v>
      </c>
      <c r="C28" s="78" t="s">
        <v>621</v>
      </c>
      <c r="D28" s="78" t="s">
        <v>674</v>
      </c>
      <c r="E28" s="206" t="s">
        <v>635</v>
      </c>
      <c r="F28" s="188">
        <v>5.612903225806452</v>
      </c>
      <c r="G28" s="188">
        <v>278.41060765562543</v>
      </c>
      <c r="H28" s="188">
        <v>2082.8636626068787</v>
      </c>
      <c r="I28" s="172" t="s">
        <v>675</v>
      </c>
      <c r="J28" s="206" t="s">
        <v>676</v>
      </c>
      <c r="K28" s="172" t="s">
        <v>1074</v>
      </c>
    </row>
    <row r="29" spans="1:11" ht="15">
      <c r="A29" s="197">
        <v>44195</v>
      </c>
      <c r="B29" s="78" t="s">
        <v>552</v>
      </c>
      <c r="C29" s="78" t="s">
        <v>621</v>
      </c>
      <c r="D29" s="78" t="s">
        <v>700</v>
      </c>
      <c r="E29" s="206" t="s">
        <v>635</v>
      </c>
      <c r="F29" s="188">
        <v>11126.58064516129</v>
      </c>
      <c r="G29" s="188">
        <v>26473.697434201011</v>
      </c>
      <c r="H29" s="188">
        <v>21466.241442828472</v>
      </c>
      <c r="I29" s="172" t="s">
        <v>675</v>
      </c>
      <c r="J29" s="206" t="s">
        <v>702</v>
      </c>
      <c r="K29" s="172" t="s">
        <v>703</v>
      </c>
    </row>
    <row r="30" spans="1:11" ht="15">
      <c r="A30" s="197">
        <v>44195</v>
      </c>
      <c r="B30" s="78" t="s">
        <v>552</v>
      </c>
      <c r="C30" s="78" t="s">
        <v>621</v>
      </c>
      <c r="D30" s="78" t="s">
        <v>700</v>
      </c>
      <c r="E30" s="206" t="s">
        <v>635</v>
      </c>
      <c r="F30" s="188">
        <v>3567.1129032258063</v>
      </c>
      <c r="G30" s="188">
        <v>12046.007185407821</v>
      </c>
      <c r="H30" s="188">
        <v>38688.587688670166</v>
      </c>
      <c r="I30" s="172" t="s">
        <v>675</v>
      </c>
      <c r="J30" s="206" t="s">
        <v>702</v>
      </c>
      <c r="K30" s="172" t="s">
        <v>704</v>
      </c>
    </row>
    <row r="31" spans="1:11" ht="15">
      <c r="A31" s="197">
        <v>44195</v>
      </c>
      <c r="B31" s="78" t="s">
        <v>552</v>
      </c>
      <c r="C31" s="78" t="s">
        <v>621</v>
      </c>
      <c r="D31" s="78" t="s">
        <v>700</v>
      </c>
      <c r="E31" s="206" t="s">
        <v>635</v>
      </c>
      <c r="F31" s="188">
        <v>56172.967741935485</v>
      </c>
      <c r="G31" s="188">
        <v>47567.749363006769</v>
      </c>
      <c r="H31" s="188">
        <v>113908.44857449207</v>
      </c>
      <c r="I31" s="172" t="s">
        <v>675</v>
      </c>
      <c r="J31" s="206" t="s">
        <v>702</v>
      </c>
      <c r="K31" s="172" t="s">
        <v>705</v>
      </c>
    </row>
    <row r="32" spans="1:11" ht="15">
      <c r="A32" s="197">
        <v>44195</v>
      </c>
      <c r="B32" s="78" t="s">
        <v>552</v>
      </c>
      <c r="C32" s="78" t="s">
        <v>621</v>
      </c>
      <c r="D32" s="78" t="s">
        <v>700</v>
      </c>
      <c r="E32" s="206" t="s">
        <v>635</v>
      </c>
      <c r="F32" s="188">
        <v>4021.1129032258063</v>
      </c>
      <c r="G32" s="188">
        <v>3176.3750894628506</v>
      </c>
      <c r="H32" s="188">
        <v>7348.7889368487613</v>
      </c>
      <c r="I32" s="172" t="s">
        <v>675</v>
      </c>
      <c r="J32" s="206" t="s">
        <v>702</v>
      </c>
      <c r="K32" s="172" t="s">
        <v>707</v>
      </c>
    </row>
    <row r="33" spans="1:11" ht="15">
      <c r="A33" s="197">
        <v>44195</v>
      </c>
      <c r="B33" s="78" t="s">
        <v>552</v>
      </c>
      <c r="C33" s="78" t="s">
        <v>621</v>
      </c>
      <c r="D33" s="78" t="s">
        <v>700</v>
      </c>
      <c r="E33" s="206" t="s">
        <v>635</v>
      </c>
      <c r="F33" s="188">
        <v>237.74193548387098</v>
      </c>
      <c r="G33" s="188">
        <v>714.19867448648097</v>
      </c>
      <c r="H33" s="188">
        <v>483.21557199021248</v>
      </c>
      <c r="I33" s="172" t="s">
        <v>675</v>
      </c>
      <c r="J33" s="206" t="s">
        <v>702</v>
      </c>
      <c r="K33" s="172" t="s">
        <v>708</v>
      </c>
    </row>
    <row r="34" spans="1:11" ht="15">
      <c r="A34" s="197">
        <v>44195</v>
      </c>
      <c r="B34" s="78" t="s">
        <v>552</v>
      </c>
      <c r="C34" s="78" t="s">
        <v>621</v>
      </c>
      <c r="D34" s="78" t="s">
        <v>700</v>
      </c>
      <c r="E34" s="206" t="s">
        <v>635</v>
      </c>
      <c r="F34" s="188">
        <v>199.61290322580646</v>
      </c>
      <c r="G34" s="188">
        <v>752.97699552042764</v>
      </c>
      <c r="H34" s="188">
        <v>569.98322931845053</v>
      </c>
      <c r="I34" s="172" t="s">
        <v>675</v>
      </c>
      <c r="J34" s="206" t="s">
        <v>702</v>
      </c>
      <c r="K34" s="172" t="s">
        <v>709</v>
      </c>
    </row>
    <row r="35" spans="1:11" ht="15">
      <c r="A35" s="197">
        <v>44195</v>
      </c>
      <c r="B35" s="78" t="s">
        <v>552</v>
      </c>
      <c r="C35" s="78" t="s">
        <v>621</v>
      </c>
      <c r="D35" s="78" t="s">
        <v>700</v>
      </c>
      <c r="E35" s="206" t="s">
        <v>635</v>
      </c>
      <c r="F35" s="188">
        <v>40342.032258064515</v>
      </c>
      <c r="G35" s="188">
        <v>6637.5300581874362</v>
      </c>
      <c r="H35" s="188">
        <v>38041.027685371017</v>
      </c>
      <c r="I35" s="172" t="s">
        <v>675</v>
      </c>
      <c r="J35" s="206" t="s">
        <v>702</v>
      </c>
      <c r="K35" s="172" t="s">
        <v>710</v>
      </c>
    </row>
    <row r="36" spans="1:11" ht="15">
      <c r="A36" s="197">
        <v>44195</v>
      </c>
      <c r="B36" s="78" t="s">
        <v>552</v>
      </c>
      <c r="C36" s="78" t="s">
        <v>621</v>
      </c>
      <c r="D36" s="78" t="s">
        <v>700</v>
      </c>
      <c r="E36" s="206" t="s">
        <v>635</v>
      </c>
      <c r="F36" s="188">
        <v>3006.2903225806454</v>
      </c>
      <c r="G36" s="188">
        <v>28000.690427053742</v>
      </c>
      <c r="H36" s="188">
        <v>35427.377450306543</v>
      </c>
      <c r="I36" s="172" t="s">
        <v>675</v>
      </c>
      <c r="J36" s="206" t="s">
        <v>702</v>
      </c>
      <c r="K36" s="172" t="s">
        <v>711</v>
      </c>
    </row>
    <row r="37" spans="1:11" ht="15">
      <c r="A37" s="197">
        <v>44195</v>
      </c>
      <c r="B37" s="78" t="s">
        <v>552</v>
      </c>
      <c r="C37" s="78" t="s">
        <v>621</v>
      </c>
      <c r="D37" s="78" t="s">
        <v>700</v>
      </c>
      <c r="E37" s="206" t="s">
        <v>635</v>
      </c>
      <c r="F37" s="188">
        <v>2308.5967741935483</v>
      </c>
      <c r="G37" s="188">
        <v>11412.892228638222</v>
      </c>
      <c r="H37" s="188">
        <v>14246.638990459956</v>
      </c>
      <c r="I37" s="172" t="s">
        <v>675</v>
      </c>
      <c r="J37" s="206" t="s">
        <v>702</v>
      </c>
      <c r="K37" s="172" t="s">
        <v>712</v>
      </c>
    </row>
    <row r="38" spans="1:11" ht="15">
      <c r="A38" s="197">
        <v>44195</v>
      </c>
      <c r="B38" s="78" t="s">
        <v>552</v>
      </c>
      <c r="C38" s="78" t="s">
        <v>621</v>
      </c>
      <c r="D38" s="78" t="s">
        <v>700</v>
      </c>
      <c r="E38" s="206" t="s">
        <v>635</v>
      </c>
      <c r="F38" s="188">
        <v>84222.080645161288</v>
      </c>
      <c r="G38" s="188">
        <v>336208.44990479469</v>
      </c>
      <c r="H38" s="188">
        <v>1136978.1431281446</v>
      </c>
      <c r="I38" s="172" t="s">
        <v>675</v>
      </c>
      <c r="J38" s="206" t="s">
        <v>702</v>
      </c>
      <c r="K38" s="172" t="s">
        <v>713</v>
      </c>
    </row>
    <row r="39" spans="1:11" ht="15">
      <c r="A39" s="197">
        <v>44195</v>
      </c>
      <c r="B39" s="78" t="s">
        <v>552</v>
      </c>
      <c r="C39" s="78" t="s">
        <v>621</v>
      </c>
      <c r="D39" s="78" t="s">
        <v>700</v>
      </c>
      <c r="E39" s="206" t="s">
        <v>635</v>
      </c>
      <c r="F39" s="188">
        <v>1330830.7419354839</v>
      </c>
      <c r="G39" s="188">
        <v>6914545.4208323611</v>
      </c>
      <c r="H39" s="188">
        <v>5427489.6104253149</v>
      </c>
      <c r="I39" s="172" t="s">
        <v>675</v>
      </c>
      <c r="J39" s="206" t="s">
        <v>702</v>
      </c>
      <c r="K39" s="172" t="s">
        <v>714</v>
      </c>
    </row>
    <row r="40" spans="1:11" ht="15">
      <c r="A40" s="197">
        <v>44195</v>
      </c>
      <c r="B40" s="78" t="s">
        <v>552</v>
      </c>
      <c r="C40" s="78" t="s">
        <v>621</v>
      </c>
      <c r="D40" s="78" t="s">
        <v>700</v>
      </c>
      <c r="E40" s="206" t="s">
        <v>635</v>
      </c>
      <c r="F40" s="188">
        <v>471878.53225806454</v>
      </c>
      <c r="G40" s="188">
        <v>476166.02533516975</v>
      </c>
      <c r="H40" s="188">
        <v>1276003.9919720672</v>
      </c>
      <c r="I40" s="172" t="s">
        <v>675</v>
      </c>
      <c r="J40" s="206" t="s">
        <v>702</v>
      </c>
      <c r="K40" s="172" t="s">
        <v>715</v>
      </c>
    </row>
    <row r="41" spans="1:11" ht="15">
      <c r="A41" s="197">
        <v>44195</v>
      </c>
      <c r="B41" s="78" t="s">
        <v>552</v>
      </c>
      <c r="C41" s="78" t="s">
        <v>621</v>
      </c>
      <c r="D41" s="78" t="s">
        <v>700</v>
      </c>
      <c r="E41" s="206" t="s">
        <v>635</v>
      </c>
      <c r="F41" s="188">
        <v>105009.30645161291</v>
      </c>
      <c r="G41" s="188">
        <v>6867.9817336148835</v>
      </c>
      <c r="H41" s="188">
        <v>5746.9414125862586</v>
      </c>
      <c r="I41" s="172" t="s">
        <v>675</v>
      </c>
      <c r="J41" s="206" t="s">
        <v>702</v>
      </c>
      <c r="K41" s="172" t="s">
        <v>716</v>
      </c>
    </row>
    <row r="42" spans="1:11" ht="15">
      <c r="A42" s="197">
        <v>44195</v>
      </c>
      <c r="B42" s="78" t="s">
        <v>552</v>
      </c>
      <c r="C42" s="78" t="s">
        <v>621</v>
      </c>
      <c r="D42" s="78" t="s">
        <v>700</v>
      </c>
      <c r="E42" s="206" t="s">
        <v>635</v>
      </c>
      <c r="F42" s="188">
        <v>1027899.8548387097</v>
      </c>
      <c r="G42" s="188">
        <v>65400.630445482879</v>
      </c>
      <c r="H42" s="188">
        <v>39598.387952602206</v>
      </c>
      <c r="I42" s="172" t="s">
        <v>675</v>
      </c>
      <c r="J42" s="206" t="s">
        <v>702</v>
      </c>
      <c r="K42" s="172" t="s">
        <v>717</v>
      </c>
    </row>
    <row r="43" spans="1:11" ht="15">
      <c r="A43" s="197">
        <v>44195</v>
      </c>
      <c r="B43" s="78" t="s">
        <v>552</v>
      </c>
      <c r="C43" s="78" t="s">
        <v>621</v>
      </c>
      <c r="D43" s="78" t="s">
        <v>700</v>
      </c>
      <c r="E43" s="206" t="s">
        <v>635</v>
      </c>
      <c r="F43" s="188">
        <v>480769.38709677418</v>
      </c>
      <c r="G43" s="188">
        <v>340962.67918954417</v>
      </c>
      <c r="H43" s="188">
        <v>1394905.9164765072</v>
      </c>
      <c r="I43" s="172" t="s">
        <v>675</v>
      </c>
      <c r="J43" s="206" t="s">
        <v>702</v>
      </c>
      <c r="K43" s="172" t="s">
        <v>718</v>
      </c>
    </row>
    <row r="44" spans="1:11" ht="15">
      <c r="A44" s="197">
        <v>44195</v>
      </c>
      <c r="B44" s="78" t="s">
        <v>552</v>
      </c>
      <c r="C44" s="78" t="s">
        <v>621</v>
      </c>
      <c r="D44" s="78" t="s">
        <v>700</v>
      </c>
      <c r="E44" s="206" t="s">
        <v>635</v>
      </c>
      <c r="F44" s="188">
        <v>625314.3548387097</v>
      </c>
      <c r="G44" s="188">
        <v>19835565.201013159</v>
      </c>
      <c r="H44" s="188">
        <v>6556873.7250158079</v>
      </c>
      <c r="I44" s="172" t="s">
        <v>675</v>
      </c>
      <c r="J44" s="206" t="s">
        <v>702</v>
      </c>
      <c r="K44" s="172" t="s">
        <v>719</v>
      </c>
    </row>
    <row r="45" spans="1:11" ht="15">
      <c r="A45" s="197">
        <v>44195</v>
      </c>
      <c r="B45" s="78" t="s">
        <v>552</v>
      </c>
      <c r="C45" s="78" t="s">
        <v>621</v>
      </c>
      <c r="D45" s="78" t="s">
        <v>700</v>
      </c>
      <c r="E45" s="206" t="s">
        <v>635</v>
      </c>
      <c r="F45" s="188">
        <v>78666.806451612909</v>
      </c>
      <c r="G45" s="188">
        <v>31863.761404019107</v>
      </c>
      <c r="H45" s="188">
        <v>75720.047837681792</v>
      </c>
      <c r="I45" s="172" t="s">
        <v>675</v>
      </c>
      <c r="J45" s="206" t="s">
        <v>702</v>
      </c>
      <c r="K45" s="172" t="s">
        <v>720</v>
      </c>
    </row>
    <row r="46" spans="1:11" ht="15">
      <c r="A46" s="197">
        <v>44195</v>
      </c>
      <c r="B46" s="78" t="s">
        <v>552</v>
      </c>
      <c r="C46" s="78" t="s">
        <v>621</v>
      </c>
      <c r="D46" s="78" t="s">
        <v>700</v>
      </c>
      <c r="E46" s="206" t="s">
        <v>635</v>
      </c>
      <c r="F46" s="188">
        <v>6.564516129032258</v>
      </c>
      <c r="G46" s="188">
        <v>217.68185014939297</v>
      </c>
      <c r="H46" s="188">
        <v>0</v>
      </c>
      <c r="I46" s="172" t="s">
        <v>675</v>
      </c>
      <c r="J46" s="206" t="s">
        <v>702</v>
      </c>
      <c r="K46" s="172" t="s">
        <v>721</v>
      </c>
    </row>
    <row r="47" spans="1:11" ht="15">
      <c r="A47" s="197">
        <v>44195</v>
      </c>
      <c r="B47" s="78" t="s">
        <v>552</v>
      </c>
      <c r="C47" s="78" t="s">
        <v>621</v>
      </c>
      <c r="D47" s="78" t="s">
        <v>700</v>
      </c>
      <c r="E47" s="206" t="s">
        <v>635</v>
      </c>
      <c r="F47" s="188">
        <v>15436.887096774193</v>
      </c>
      <c r="G47" s="188">
        <v>30659.857586671431</v>
      </c>
      <c r="H47" s="188">
        <v>52534.544854699911</v>
      </c>
      <c r="I47" s="172" t="s">
        <v>675</v>
      </c>
      <c r="J47" s="206" t="s">
        <v>702</v>
      </c>
      <c r="K47" s="172" t="s">
        <v>722</v>
      </c>
    </row>
    <row r="48" spans="1:11" ht="15">
      <c r="A48" s="197">
        <v>44195</v>
      </c>
      <c r="B48" s="78" t="s">
        <v>552</v>
      </c>
      <c r="C48" s="78" t="s">
        <v>621</v>
      </c>
      <c r="D48" s="78" t="s">
        <v>700</v>
      </c>
      <c r="E48" s="206" t="s">
        <v>635</v>
      </c>
      <c r="F48" s="188">
        <v>47741.387096774197</v>
      </c>
      <c r="G48" s="188">
        <v>173274.43548608813</v>
      </c>
      <c r="H48" s="188">
        <v>295779.01190443459</v>
      </c>
      <c r="I48" s="172" t="s">
        <v>675</v>
      </c>
      <c r="J48" s="206" t="s">
        <v>702</v>
      </c>
      <c r="K48" s="172" t="s">
        <v>723</v>
      </c>
    </row>
    <row r="49" spans="1:11" ht="15">
      <c r="A49" s="197">
        <v>44195</v>
      </c>
      <c r="B49" s="78" t="s">
        <v>552</v>
      </c>
      <c r="C49" s="78" t="s">
        <v>621</v>
      </c>
      <c r="D49" s="78" t="s">
        <v>700</v>
      </c>
      <c r="E49" s="206" t="s">
        <v>635</v>
      </c>
      <c r="F49" s="188">
        <v>285358.22580645164</v>
      </c>
      <c r="G49" s="188">
        <v>5450136.2189961886</v>
      </c>
      <c r="H49" s="188">
        <v>2068485.8136529843</v>
      </c>
      <c r="I49" s="172" t="s">
        <v>675</v>
      </c>
      <c r="J49" s="206" t="s">
        <v>702</v>
      </c>
      <c r="K49" s="172" t="s">
        <v>724</v>
      </c>
    </row>
    <row r="50" spans="1:11" ht="15">
      <c r="A50" s="197">
        <v>44195</v>
      </c>
      <c r="B50" s="78" t="s">
        <v>552</v>
      </c>
      <c r="C50" s="78" t="s">
        <v>621</v>
      </c>
      <c r="D50" s="78" t="s">
        <v>700</v>
      </c>
      <c r="E50" s="206" t="s">
        <v>635</v>
      </c>
      <c r="F50" s="188">
        <v>63955.661290322583</v>
      </c>
      <c r="G50" s="188">
        <v>9659.0650965844052</v>
      </c>
      <c r="H50" s="188">
        <v>46793.970252659943</v>
      </c>
      <c r="I50" s="172" t="s">
        <v>675</v>
      </c>
      <c r="J50" s="206" t="s">
        <v>702</v>
      </c>
      <c r="K50" s="172" t="s">
        <v>725</v>
      </c>
    </row>
    <row r="51" spans="1:11" ht="15">
      <c r="A51" s="197">
        <v>44195</v>
      </c>
      <c r="B51" s="78" t="s">
        <v>552</v>
      </c>
      <c r="C51" s="78" t="s">
        <v>621</v>
      </c>
      <c r="D51" s="78" t="s">
        <v>700</v>
      </c>
      <c r="E51" s="206" t="s">
        <v>635</v>
      </c>
      <c r="F51" s="188">
        <v>9707.822580645161</v>
      </c>
      <c r="G51" s="188">
        <v>14724.852979390065</v>
      </c>
      <c r="H51" s="188">
        <v>47744.49179336321</v>
      </c>
      <c r="I51" s="172" t="s">
        <v>675</v>
      </c>
      <c r="J51" s="206" t="s">
        <v>702</v>
      </c>
      <c r="K51" s="172" t="s">
        <v>726</v>
      </c>
    </row>
    <row r="52" spans="1:11" ht="15">
      <c r="A52" s="197">
        <v>44195</v>
      </c>
      <c r="B52" s="78" t="s">
        <v>552</v>
      </c>
      <c r="C52" s="78" t="s">
        <v>621</v>
      </c>
      <c r="D52" s="78" t="s">
        <v>700</v>
      </c>
      <c r="E52" s="206" t="s">
        <v>635</v>
      </c>
      <c r="F52" s="188">
        <v>27026.758064516129</v>
      </c>
      <c r="G52" s="188">
        <v>103077.11786392423</v>
      </c>
      <c r="H52" s="188">
        <v>438420.53171308385</v>
      </c>
      <c r="I52" s="172" t="s">
        <v>675</v>
      </c>
      <c r="J52" s="206" t="s">
        <v>702</v>
      </c>
      <c r="K52" s="172" t="s">
        <v>727</v>
      </c>
    </row>
    <row r="53" spans="1:11" ht="15">
      <c r="A53" s="197">
        <v>44195</v>
      </c>
      <c r="B53" s="78" t="s">
        <v>552</v>
      </c>
      <c r="C53" s="78" t="s">
        <v>621</v>
      </c>
      <c r="D53" s="78" t="s">
        <v>700</v>
      </c>
      <c r="E53" s="206" t="s">
        <v>635</v>
      </c>
      <c r="F53" s="188">
        <v>93.096774193548384</v>
      </c>
      <c r="G53" s="188">
        <v>4258.2809120199936</v>
      </c>
      <c r="H53" s="188">
        <v>15596.321447227338</v>
      </c>
      <c r="I53" s="172" t="s">
        <v>675</v>
      </c>
      <c r="J53" s="206" t="s">
        <v>702</v>
      </c>
      <c r="K53" s="172" t="s">
        <v>728</v>
      </c>
    </row>
    <row r="54" spans="1:11" ht="15">
      <c r="A54" s="197">
        <v>44195</v>
      </c>
      <c r="B54" s="78" t="s">
        <v>552</v>
      </c>
      <c r="C54" s="78" t="s">
        <v>621</v>
      </c>
      <c r="D54" s="78" t="s">
        <v>700</v>
      </c>
      <c r="E54" s="206" t="s">
        <v>635</v>
      </c>
      <c r="F54" s="188">
        <v>119049.59677419355</v>
      </c>
      <c r="G54" s="188">
        <v>129819.25522121602</v>
      </c>
      <c r="H54" s="188">
        <v>68852.536221922855</v>
      </c>
      <c r="I54" s="172" t="s">
        <v>675</v>
      </c>
      <c r="J54" s="206" t="s">
        <v>702</v>
      </c>
      <c r="K54" s="172" t="s">
        <v>729</v>
      </c>
    </row>
    <row r="55" spans="1:11" ht="15">
      <c r="A55" s="197">
        <v>44195</v>
      </c>
      <c r="B55" s="78" t="s">
        <v>552</v>
      </c>
      <c r="C55" s="78" t="s">
        <v>621</v>
      </c>
      <c r="D55" s="78" t="s">
        <v>700</v>
      </c>
      <c r="E55" s="206" t="s">
        <v>635</v>
      </c>
      <c r="F55" s="188">
        <v>70776.93548387097</v>
      </c>
      <c r="G55" s="188">
        <v>16384.379138903991</v>
      </c>
      <c r="H55" s="188">
        <v>35967.588595936548</v>
      </c>
      <c r="I55" s="172" t="s">
        <v>675</v>
      </c>
      <c r="J55" s="206" t="s">
        <v>702</v>
      </c>
      <c r="K55" s="172" t="s">
        <v>730</v>
      </c>
    </row>
    <row r="56" spans="1:11" ht="15">
      <c r="A56" s="197">
        <v>44195</v>
      </c>
      <c r="B56" s="78" t="s">
        <v>552</v>
      </c>
      <c r="C56" s="78" t="s">
        <v>621</v>
      </c>
      <c r="D56" s="78" t="s">
        <v>700</v>
      </c>
      <c r="E56" s="206" t="s">
        <v>635</v>
      </c>
      <c r="F56" s="188">
        <v>114664.87096774194</v>
      </c>
      <c r="G56" s="188">
        <v>186014.97071560525</v>
      </c>
      <c r="H56" s="188">
        <v>212118.69793528164</v>
      </c>
      <c r="I56" s="172" t="s">
        <v>675</v>
      </c>
      <c r="J56" s="206" t="s">
        <v>702</v>
      </c>
      <c r="K56" s="172" t="s">
        <v>859</v>
      </c>
    </row>
    <row r="57" spans="1:11" ht="15">
      <c r="A57" s="197">
        <v>44195</v>
      </c>
      <c r="B57" s="78" t="s">
        <v>552</v>
      </c>
      <c r="C57" s="78" t="s">
        <v>621</v>
      </c>
      <c r="D57" s="78" t="s">
        <v>700</v>
      </c>
      <c r="E57" s="206" t="s">
        <v>635</v>
      </c>
      <c r="F57" s="188">
        <v>3256.4032258064517</v>
      </c>
      <c r="G57" s="188">
        <v>2267.2762408841013</v>
      </c>
      <c r="H57" s="188">
        <v>2138.9162290710142</v>
      </c>
      <c r="I57" s="172" t="s">
        <v>675</v>
      </c>
      <c r="J57" s="206" t="s">
        <v>702</v>
      </c>
      <c r="K57" s="172" t="s">
        <v>860</v>
      </c>
    </row>
    <row r="58" spans="1:11" ht="15">
      <c r="A58" s="197">
        <v>44195</v>
      </c>
      <c r="B58" s="78" t="s">
        <v>552</v>
      </c>
      <c r="C58" s="78" t="s">
        <v>621</v>
      </c>
      <c r="D58" s="78" t="s">
        <v>700</v>
      </c>
      <c r="E58" s="206" t="s">
        <v>635</v>
      </c>
      <c r="F58" s="188">
        <v>1792.6290322580646</v>
      </c>
      <c r="G58" s="188">
        <v>7169.3665897160508</v>
      </c>
      <c r="H58" s="188">
        <v>8061.9278035905754</v>
      </c>
      <c r="I58" s="172" t="s">
        <v>675</v>
      </c>
      <c r="J58" s="206" t="s">
        <v>702</v>
      </c>
      <c r="K58" s="172" t="s">
        <v>861</v>
      </c>
    </row>
    <row r="59" spans="1:11" ht="15">
      <c r="A59" s="197">
        <v>44195</v>
      </c>
      <c r="B59" s="78" t="s">
        <v>552</v>
      </c>
      <c r="C59" s="78" t="s">
        <v>621</v>
      </c>
      <c r="D59" s="78" t="s">
        <v>700</v>
      </c>
      <c r="E59" s="206" t="s">
        <v>635</v>
      </c>
      <c r="F59" s="188">
        <v>147719.88709677418</v>
      </c>
      <c r="G59" s="188">
        <v>140594.2295907191</v>
      </c>
      <c r="H59" s="188">
        <v>0</v>
      </c>
      <c r="I59" s="172" t="s">
        <v>675</v>
      </c>
      <c r="J59" s="206" t="s">
        <v>702</v>
      </c>
      <c r="K59" s="172" t="s">
        <v>870</v>
      </c>
    </row>
    <row r="60" spans="1:11" ht="15">
      <c r="A60" s="197">
        <v>44195</v>
      </c>
      <c r="B60" s="78" t="s">
        <v>552</v>
      </c>
      <c r="C60" s="78" t="s">
        <v>621</v>
      </c>
      <c r="D60" s="78" t="s">
        <v>700</v>
      </c>
      <c r="E60" s="206" t="s">
        <v>635</v>
      </c>
      <c r="F60" s="188">
        <v>423606.87096774194</v>
      </c>
      <c r="G60" s="188">
        <v>83397.682156118972</v>
      </c>
      <c r="H60" s="188">
        <v>78481.890688147803</v>
      </c>
      <c r="I60" s="172" t="s">
        <v>675</v>
      </c>
      <c r="J60" s="206" t="s">
        <v>702</v>
      </c>
      <c r="K60" s="172" t="s">
        <v>898</v>
      </c>
    </row>
    <row r="61" spans="1:11" ht="15">
      <c r="A61" s="197">
        <v>44195</v>
      </c>
      <c r="B61" s="78" t="s">
        <v>552</v>
      </c>
      <c r="C61" s="78" t="s">
        <v>621</v>
      </c>
      <c r="D61" s="78" t="s">
        <v>700</v>
      </c>
      <c r="E61" s="206" t="s">
        <v>635</v>
      </c>
      <c r="F61" s="188">
        <v>3177.9677419354839</v>
      </c>
      <c r="G61" s="188">
        <v>2951.1109357082482</v>
      </c>
      <c r="H61" s="188">
        <v>3104.1651774668021</v>
      </c>
      <c r="I61" s="172" t="s">
        <v>675</v>
      </c>
      <c r="J61" s="206" t="s">
        <v>702</v>
      </c>
      <c r="K61" s="172" t="s">
        <v>1007</v>
      </c>
    </row>
    <row r="62" spans="1:11" ht="15">
      <c r="A62" s="197">
        <v>44195</v>
      </c>
      <c r="B62" s="78" t="s">
        <v>552</v>
      </c>
      <c r="C62" s="78" t="s">
        <v>621</v>
      </c>
      <c r="D62" s="78" t="s">
        <v>700</v>
      </c>
      <c r="E62" s="206" t="s">
        <v>635</v>
      </c>
      <c r="F62" s="188">
        <v>40.322580645161288</v>
      </c>
      <c r="G62" s="188">
        <v>1196.608083096022</v>
      </c>
      <c r="H62" s="188">
        <v>0</v>
      </c>
      <c r="I62" s="172" t="s">
        <v>675</v>
      </c>
      <c r="J62" s="206" t="s">
        <v>702</v>
      </c>
      <c r="K62" s="172" t="s">
        <v>1008</v>
      </c>
    </row>
    <row r="63" spans="1:11" ht="15">
      <c r="A63" s="197">
        <v>44195</v>
      </c>
      <c r="B63" s="78" t="s">
        <v>552</v>
      </c>
      <c r="C63" s="78" t="s">
        <v>621</v>
      </c>
      <c r="D63" s="78" t="s">
        <v>700</v>
      </c>
      <c r="E63" s="206" t="s">
        <v>635</v>
      </c>
      <c r="F63" s="188">
        <v>4521.3709677419356</v>
      </c>
      <c r="G63" s="188">
        <v>4248.4969797696449</v>
      </c>
      <c r="H63" s="188">
        <v>40219.049844664994</v>
      </c>
      <c r="I63" s="172" t="s">
        <v>675</v>
      </c>
      <c r="J63" s="206" t="s">
        <v>702</v>
      </c>
      <c r="K63" s="172" t="s">
        <v>1075</v>
      </c>
    </row>
    <row r="64" spans="1:11" ht="15">
      <c r="A64" s="197">
        <v>44195</v>
      </c>
      <c r="B64" s="78" t="s">
        <v>552</v>
      </c>
      <c r="C64" s="78" t="s">
        <v>621</v>
      </c>
      <c r="D64" s="78" t="s">
        <v>700</v>
      </c>
      <c r="E64" s="206" t="s">
        <v>635</v>
      </c>
      <c r="F64" s="188">
        <v>1081.9032258064517</v>
      </c>
      <c r="G64" s="188">
        <v>4188.9672683477547</v>
      </c>
      <c r="H64" s="188">
        <v>4557.6389079811943</v>
      </c>
      <c r="I64" s="172" t="s">
        <v>675</v>
      </c>
      <c r="J64" s="206" t="s">
        <v>702</v>
      </c>
      <c r="K64" s="172" t="s">
        <v>1076</v>
      </c>
    </row>
    <row r="65" spans="1:11" ht="15">
      <c r="A65" s="197">
        <v>44195</v>
      </c>
      <c r="B65" s="78" t="s">
        <v>552</v>
      </c>
      <c r="C65" s="78" t="s">
        <v>621</v>
      </c>
      <c r="D65" s="78" t="s">
        <v>700</v>
      </c>
      <c r="E65" s="206" t="s">
        <v>635</v>
      </c>
      <c r="F65" s="188">
        <v>16.129032258064516</v>
      </c>
      <c r="G65" s="188">
        <v>23.502012747846461</v>
      </c>
      <c r="H65" s="188">
        <v>0</v>
      </c>
      <c r="I65" s="172" t="s">
        <v>675</v>
      </c>
      <c r="J65" s="206" t="s">
        <v>702</v>
      </c>
      <c r="K65" s="172" t="s">
        <v>1077</v>
      </c>
    </row>
    <row r="66" spans="1:11" ht="15">
      <c r="A66" s="197">
        <v>44195</v>
      </c>
      <c r="B66" s="78" t="s">
        <v>552</v>
      </c>
      <c r="C66" s="78" t="s">
        <v>621</v>
      </c>
      <c r="D66" s="78" t="s">
        <v>700</v>
      </c>
      <c r="E66" s="206" t="s">
        <v>635</v>
      </c>
      <c r="F66" s="188">
        <v>13.53225806451613</v>
      </c>
      <c r="G66" s="188">
        <v>687.24066859235359</v>
      </c>
      <c r="H66" s="188">
        <v>527.12176614521763</v>
      </c>
      <c r="I66" s="172" t="s">
        <v>675</v>
      </c>
      <c r="J66" s="206" t="s">
        <v>701</v>
      </c>
      <c r="K66" s="172" t="s">
        <v>733</v>
      </c>
    </row>
    <row r="67" spans="1:11" ht="15">
      <c r="A67" s="197">
        <v>44195</v>
      </c>
      <c r="B67" s="78" t="s">
        <v>552</v>
      </c>
      <c r="C67" s="78" t="s">
        <v>621</v>
      </c>
      <c r="D67" s="78" t="s">
        <v>700</v>
      </c>
      <c r="E67" s="206" t="s">
        <v>635</v>
      </c>
      <c r="F67" s="188">
        <v>458.06451612903226</v>
      </c>
      <c r="G67" s="188">
        <v>212.15355594321557</v>
      </c>
      <c r="H67" s="188">
        <v>0</v>
      </c>
      <c r="I67" s="172" t="s">
        <v>675</v>
      </c>
      <c r="J67" s="206" t="s">
        <v>701</v>
      </c>
      <c r="K67" s="172" t="s">
        <v>734</v>
      </c>
    </row>
    <row r="68" spans="1:11" ht="15">
      <c r="A68" s="197">
        <v>44195</v>
      </c>
      <c r="B68" s="78" t="s">
        <v>552</v>
      </c>
      <c r="C68" s="78" t="s">
        <v>621</v>
      </c>
      <c r="D68" s="78" t="s">
        <v>700</v>
      </c>
      <c r="E68" s="206" t="s">
        <v>635</v>
      </c>
      <c r="F68" s="188">
        <v>3</v>
      </c>
      <c r="G68" s="188">
        <v>185.39664746005323</v>
      </c>
      <c r="H68" s="188">
        <v>0</v>
      </c>
      <c r="I68" s="172" t="s">
        <v>675</v>
      </c>
      <c r="J68" s="206" t="s">
        <v>701</v>
      </c>
      <c r="K68" s="172" t="s">
        <v>735</v>
      </c>
    </row>
    <row r="69" spans="1:11" ht="15">
      <c r="A69" s="197">
        <v>44195</v>
      </c>
      <c r="B69" s="78" t="s">
        <v>552</v>
      </c>
      <c r="C69" s="78" t="s">
        <v>621</v>
      </c>
      <c r="D69" s="78" t="s">
        <v>700</v>
      </c>
      <c r="E69" s="206" t="s">
        <v>635</v>
      </c>
      <c r="F69" s="188">
        <v>6.4516129032258061</v>
      </c>
      <c r="G69" s="188">
        <v>18.171933630316001</v>
      </c>
      <c r="H69" s="188">
        <v>0</v>
      </c>
      <c r="I69" s="172" t="s">
        <v>675</v>
      </c>
      <c r="J69" s="206" t="s">
        <v>701</v>
      </c>
      <c r="K69" s="172" t="s">
        <v>736</v>
      </c>
    </row>
    <row r="70" spans="1:11" ht="15">
      <c r="A70" s="197">
        <v>44195</v>
      </c>
      <c r="B70" s="78" t="s">
        <v>552</v>
      </c>
      <c r="C70" s="78" t="s">
        <v>621</v>
      </c>
      <c r="D70" s="78" t="s">
        <v>700</v>
      </c>
      <c r="E70" s="206" t="s">
        <v>635</v>
      </c>
      <c r="F70" s="188">
        <v>8887.0806451612898</v>
      </c>
      <c r="G70" s="188">
        <v>10876.101823135381</v>
      </c>
      <c r="H70" s="188">
        <v>4737.5800731311683</v>
      </c>
      <c r="I70" s="172" t="s">
        <v>675</v>
      </c>
      <c r="J70" s="206" t="s">
        <v>701</v>
      </c>
      <c r="K70" s="172" t="s">
        <v>737</v>
      </c>
    </row>
    <row r="71" spans="1:11" ht="15">
      <c r="A71" s="197">
        <v>44195</v>
      </c>
      <c r="B71" s="78" t="s">
        <v>552</v>
      </c>
      <c r="C71" s="78" t="s">
        <v>621</v>
      </c>
      <c r="D71" s="78" t="s">
        <v>700</v>
      </c>
      <c r="E71" s="206" t="s">
        <v>635</v>
      </c>
      <c r="F71" s="188">
        <v>72.274193548387103</v>
      </c>
      <c r="G71" s="188">
        <v>274.9716423827316</v>
      </c>
      <c r="H71" s="188">
        <v>1287.597943529541</v>
      </c>
      <c r="I71" s="172" t="s">
        <v>675</v>
      </c>
      <c r="J71" s="206" t="s">
        <v>701</v>
      </c>
      <c r="K71" s="172" t="s">
        <v>738</v>
      </c>
    </row>
    <row r="72" spans="1:11" ht="15">
      <c r="A72" s="197">
        <v>44195</v>
      </c>
      <c r="B72" s="78" t="s">
        <v>552</v>
      </c>
      <c r="C72" s="78" t="s">
        <v>621</v>
      </c>
      <c r="D72" s="78" t="s">
        <v>700</v>
      </c>
      <c r="E72" s="206" t="s">
        <v>635</v>
      </c>
      <c r="F72" s="188">
        <v>873.80645161290317</v>
      </c>
      <c r="G72" s="188">
        <v>391.10102938815834</v>
      </c>
      <c r="H72" s="188">
        <v>918.40101173947698</v>
      </c>
      <c r="I72" s="172" t="s">
        <v>675</v>
      </c>
      <c r="J72" s="206" t="s">
        <v>701</v>
      </c>
      <c r="K72" s="172" t="s">
        <v>739</v>
      </c>
    </row>
    <row r="73" spans="1:11" ht="15">
      <c r="A73" s="197">
        <v>44195</v>
      </c>
      <c r="B73" s="78" t="s">
        <v>552</v>
      </c>
      <c r="C73" s="78" t="s">
        <v>621</v>
      </c>
      <c r="D73" s="78" t="s">
        <v>700</v>
      </c>
      <c r="E73" s="206" t="s">
        <v>635</v>
      </c>
      <c r="F73" s="188">
        <v>3.629032258064516</v>
      </c>
      <c r="G73" s="188">
        <v>1.7116560227676858</v>
      </c>
      <c r="H73" s="188">
        <v>90.176779479284079</v>
      </c>
      <c r="I73" s="172" t="s">
        <v>675</v>
      </c>
      <c r="J73" s="206" t="s">
        <v>701</v>
      </c>
      <c r="K73" s="172" t="s">
        <v>740</v>
      </c>
    </row>
    <row r="74" spans="1:11" ht="15">
      <c r="A74" s="197">
        <v>44195</v>
      </c>
      <c r="B74" s="78" t="s">
        <v>552</v>
      </c>
      <c r="C74" s="78" t="s">
        <v>621</v>
      </c>
      <c r="D74" s="78" t="s">
        <v>700</v>
      </c>
      <c r="E74" s="206" t="s">
        <v>635</v>
      </c>
      <c r="F74" s="188">
        <v>419.17741935483872</v>
      </c>
      <c r="G74" s="188">
        <v>381.99692611410626</v>
      </c>
      <c r="H74" s="188">
        <v>201.79803700547109</v>
      </c>
      <c r="I74" s="172" t="s">
        <v>675</v>
      </c>
      <c r="J74" s="206" t="s">
        <v>701</v>
      </c>
      <c r="K74" s="172" t="s">
        <v>741</v>
      </c>
    </row>
    <row r="75" spans="1:11" ht="15">
      <c r="A75" s="197">
        <v>44195</v>
      </c>
      <c r="B75" s="78" t="s">
        <v>552</v>
      </c>
      <c r="C75" s="78" t="s">
        <v>621</v>
      </c>
      <c r="D75" s="78" t="s">
        <v>700</v>
      </c>
      <c r="E75" s="206" t="s">
        <v>635</v>
      </c>
      <c r="F75" s="188">
        <v>678.48387096774195</v>
      </c>
      <c r="G75" s="188">
        <v>550.55371628902333</v>
      </c>
      <c r="H75" s="188">
        <v>0</v>
      </c>
      <c r="I75" s="172" t="s">
        <v>675</v>
      </c>
      <c r="J75" s="206" t="s">
        <v>701</v>
      </c>
      <c r="K75" s="172" t="s">
        <v>742</v>
      </c>
    </row>
    <row r="76" spans="1:11" ht="15">
      <c r="A76" s="197">
        <v>44195</v>
      </c>
      <c r="B76" s="78" t="s">
        <v>552</v>
      </c>
      <c r="C76" s="78" t="s">
        <v>621</v>
      </c>
      <c r="D76" s="78" t="s">
        <v>700</v>
      </c>
      <c r="E76" s="206" t="s">
        <v>635</v>
      </c>
      <c r="F76" s="188">
        <v>51.41935483870968</v>
      </c>
      <c r="G76" s="188">
        <v>880.75318186212212</v>
      </c>
      <c r="H76" s="188">
        <v>0</v>
      </c>
      <c r="I76" s="172" t="s">
        <v>675</v>
      </c>
      <c r="J76" s="206" t="s">
        <v>701</v>
      </c>
      <c r="K76" s="172" t="s">
        <v>743</v>
      </c>
    </row>
    <row r="77" spans="1:11" ht="15">
      <c r="A77" s="197">
        <v>44195</v>
      </c>
      <c r="B77" s="78" t="s">
        <v>552</v>
      </c>
      <c r="C77" s="78" t="s">
        <v>621</v>
      </c>
      <c r="D77" s="78" t="s">
        <v>700</v>
      </c>
      <c r="E77" s="206" t="s">
        <v>635</v>
      </c>
      <c r="F77" s="188">
        <v>0.37096774193548387</v>
      </c>
      <c r="G77" s="188">
        <v>4.9638468094465669</v>
      </c>
      <c r="H77" s="188">
        <v>0</v>
      </c>
      <c r="I77" s="172" t="s">
        <v>675</v>
      </c>
      <c r="J77" s="206" t="s">
        <v>701</v>
      </c>
      <c r="K77" s="172" t="s">
        <v>744</v>
      </c>
    </row>
    <row r="78" spans="1:11" ht="15">
      <c r="A78" s="197">
        <v>44195</v>
      </c>
      <c r="B78" s="78" t="s">
        <v>552</v>
      </c>
      <c r="C78" s="78" t="s">
        <v>621</v>
      </c>
      <c r="D78" s="78" t="s">
        <v>700</v>
      </c>
      <c r="E78" s="206" t="s">
        <v>635</v>
      </c>
      <c r="F78" s="188">
        <v>124.06451612903226</v>
      </c>
      <c r="G78" s="188">
        <v>1050.7243054268363</v>
      </c>
      <c r="H78" s="188">
        <v>0</v>
      </c>
      <c r="I78" s="172" t="s">
        <v>675</v>
      </c>
      <c r="J78" s="206" t="s">
        <v>701</v>
      </c>
      <c r="K78" s="172" t="s">
        <v>745</v>
      </c>
    </row>
    <row r="79" spans="1:11" ht="15">
      <c r="A79" s="197">
        <v>44195</v>
      </c>
      <c r="B79" s="78" t="s">
        <v>552</v>
      </c>
      <c r="C79" s="78" t="s">
        <v>621</v>
      </c>
      <c r="D79" s="78" t="s">
        <v>700</v>
      </c>
      <c r="E79" s="206" t="s">
        <v>635</v>
      </c>
      <c r="F79" s="188">
        <v>79.193548387096769</v>
      </c>
      <c r="G79" s="188">
        <v>780.31648785921493</v>
      </c>
      <c r="H79" s="188">
        <v>0</v>
      </c>
      <c r="I79" s="172" t="s">
        <v>675</v>
      </c>
      <c r="J79" s="206" t="s">
        <v>701</v>
      </c>
      <c r="K79" s="172" t="s">
        <v>746</v>
      </c>
    </row>
    <row r="80" spans="1:11" ht="15">
      <c r="A80" s="197">
        <v>44195</v>
      </c>
      <c r="B80" s="78" t="s">
        <v>552</v>
      </c>
      <c r="C80" s="78" t="s">
        <v>621</v>
      </c>
      <c r="D80" s="78" t="s">
        <v>700</v>
      </c>
      <c r="E80" s="206" t="s">
        <v>635</v>
      </c>
      <c r="F80" s="188">
        <v>16.129032258064516</v>
      </c>
      <c r="G80" s="188">
        <v>9.3298556266922557</v>
      </c>
      <c r="H80" s="188">
        <v>0</v>
      </c>
      <c r="I80" s="172" t="s">
        <v>675</v>
      </c>
      <c r="J80" s="206" t="s">
        <v>701</v>
      </c>
      <c r="K80" s="172" t="s">
        <v>747</v>
      </c>
    </row>
    <row r="81" spans="1:11" ht="15">
      <c r="A81" s="197">
        <v>44195</v>
      </c>
      <c r="B81" s="78" t="s">
        <v>552</v>
      </c>
      <c r="C81" s="78" t="s">
        <v>621</v>
      </c>
      <c r="D81" s="78" t="s">
        <v>700</v>
      </c>
      <c r="E81" s="206" t="s">
        <v>635</v>
      </c>
      <c r="F81" s="188">
        <v>0.32258064516129031</v>
      </c>
      <c r="G81" s="188">
        <v>13.046721114474311</v>
      </c>
      <c r="H81" s="188">
        <v>0</v>
      </c>
      <c r="I81" s="172" t="s">
        <v>675</v>
      </c>
      <c r="J81" s="206" t="s">
        <v>701</v>
      </c>
      <c r="K81" s="172" t="s">
        <v>748</v>
      </c>
    </row>
    <row r="82" spans="1:11" ht="15">
      <c r="A82" s="197">
        <v>44195</v>
      </c>
      <c r="B82" s="78" t="s">
        <v>552</v>
      </c>
      <c r="C82" s="78" t="s">
        <v>621</v>
      </c>
      <c r="D82" s="78" t="s">
        <v>700</v>
      </c>
      <c r="E82" s="206" t="s">
        <v>635</v>
      </c>
      <c r="F82" s="188">
        <v>15.919354838709678</v>
      </c>
      <c r="G82" s="188">
        <v>513.055900202472</v>
      </c>
      <c r="H82" s="188">
        <v>0</v>
      </c>
      <c r="I82" s="172" t="s">
        <v>675</v>
      </c>
      <c r="J82" s="206" t="s">
        <v>701</v>
      </c>
      <c r="K82" s="172" t="s">
        <v>749</v>
      </c>
    </row>
    <row r="83" spans="1:11" ht="15">
      <c r="A83" s="197">
        <v>44195</v>
      </c>
      <c r="B83" s="78" t="s">
        <v>552</v>
      </c>
      <c r="C83" s="78" t="s">
        <v>621</v>
      </c>
      <c r="D83" s="78" t="s">
        <v>700</v>
      </c>
      <c r="E83" s="206" t="s">
        <v>635</v>
      </c>
      <c r="F83" s="188">
        <v>51.612903225806448</v>
      </c>
      <c r="G83" s="188">
        <v>26.508496642759649</v>
      </c>
      <c r="H83" s="188">
        <v>0</v>
      </c>
      <c r="I83" s="172" t="s">
        <v>675</v>
      </c>
      <c r="J83" s="206" t="s">
        <v>701</v>
      </c>
      <c r="K83" s="172" t="s">
        <v>750</v>
      </c>
    </row>
    <row r="84" spans="1:11" ht="15">
      <c r="A84" s="197">
        <v>44195</v>
      </c>
      <c r="B84" s="78" t="s">
        <v>552</v>
      </c>
      <c r="C84" s="78" t="s">
        <v>621</v>
      </c>
      <c r="D84" s="78" t="s">
        <v>700</v>
      </c>
      <c r="E84" s="206" t="s">
        <v>635</v>
      </c>
      <c r="F84" s="188">
        <v>145.51612903225808</v>
      </c>
      <c r="G84" s="188">
        <v>130.59305777149478</v>
      </c>
      <c r="H84" s="188">
        <v>28.592637395870561</v>
      </c>
      <c r="I84" s="172" t="s">
        <v>675</v>
      </c>
      <c r="J84" s="206" t="s">
        <v>701</v>
      </c>
      <c r="K84" s="172" t="s">
        <v>751</v>
      </c>
    </row>
    <row r="85" spans="1:11" ht="15">
      <c r="A85" s="197">
        <v>44195</v>
      </c>
      <c r="B85" s="78" t="s">
        <v>552</v>
      </c>
      <c r="C85" s="78" t="s">
        <v>621</v>
      </c>
      <c r="D85" s="78" t="s">
        <v>700</v>
      </c>
      <c r="E85" s="206" t="s">
        <v>635</v>
      </c>
      <c r="F85" s="188">
        <v>26.983870967741936</v>
      </c>
      <c r="G85" s="188">
        <v>42.616199715669985</v>
      </c>
      <c r="H85" s="188">
        <v>0</v>
      </c>
      <c r="I85" s="172" t="s">
        <v>675</v>
      </c>
      <c r="J85" s="206" t="s">
        <v>701</v>
      </c>
      <c r="K85" s="172" t="s">
        <v>752</v>
      </c>
    </row>
    <row r="86" spans="1:11" ht="15">
      <c r="A86" s="197">
        <v>44195</v>
      </c>
      <c r="B86" s="78" t="s">
        <v>552</v>
      </c>
      <c r="C86" s="78" t="s">
        <v>621</v>
      </c>
      <c r="D86" s="78" t="s">
        <v>700</v>
      </c>
      <c r="E86" s="206" t="s">
        <v>635</v>
      </c>
      <c r="F86" s="188">
        <v>1108.516129032258</v>
      </c>
      <c r="G86" s="188">
        <v>301.83559588244736</v>
      </c>
      <c r="H86" s="188">
        <v>0</v>
      </c>
      <c r="I86" s="172" t="s">
        <v>675</v>
      </c>
      <c r="J86" s="206" t="s">
        <v>701</v>
      </c>
      <c r="K86" s="172" t="s">
        <v>753</v>
      </c>
    </row>
    <row r="87" spans="1:11" ht="15">
      <c r="A87" s="197">
        <v>44195</v>
      </c>
      <c r="B87" s="78" t="s">
        <v>552</v>
      </c>
      <c r="C87" s="78" t="s">
        <v>621</v>
      </c>
      <c r="D87" s="78" t="s">
        <v>700</v>
      </c>
      <c r="E87" s="206" t="s">
        <v>635</v>
      </c>
      <c r="F87" s="188">
        <v>42.87096774193548</v>
      </c>
      <c r="G87" s="188">
        <v>648.02813678703535</v>
      </c>
      <c r="H87" s="188">
        <v>1604.1184395018281</v>
      </c>
      <c r="I87" s="172" t="s">
        <v>675</v>
      </c>
      <c r="J87" s="206" t="s">
        <v>701</v>
      </c>
      <c r="K87" s="172" t="s">
        <v>754</v>
      </c>
    </row>
    <row r="88" spans="1:11" ht="15">
      <c r="A88" s="197">
        <v>44195</v>
      </c>
      <c r="B88" s="78" t="s">
        <v>552</v>
      </c>
      <c r="C88" s="78" t="s">
        <v>621</v>
      </c>
      <c r="D88" s="78" t="s">
        <v>700</v>
      </c>
      <c r="E88" s="206" t="s">
        <v>635</v>
      </c>
      <c r="F88" s="188">
        <v>263.29032258064518</v>
      </c>
      <c r="G88" s="188">
        <v>3655.820872093178</v>
      </c>
      <c r="H88" s="188">
        <v>955.10406070436852</v>
      </c>
      <c r="I88" s="172" t="s">
        <v>675</v>
      </c>
      <c r="J88" s="206" t="s">
        <v>701</v>
      </c>
      <c r="K88" s="172" t="s">
        <v>755</v>
      </c>
    </row>
    <row r="89" spans="1:11" ht="15">
      <c r="A89" s="197">
        <v>44195</v>
      </c>
      <c r="B89" s="78" t="s">
        <v>552</v>
      </c>
      <c r="C89" s="78" t="s">
        <v>621</v>
      </c>
      <c r="D89" s="78" t="s">
        <v>700</v>
      </c>
      <c r="E89" s="206" t="s">
        <v>635</v>
      </c>
      <c r="F89" s="188">
        <v>439.88709677419354</v>
      </c>
      <c r="G89" s="188">
        <v>4752.6084130110685</v>
      </c>
      <c r="H89" s="188">
        <v>580.36730541885458</v>
      </c>
      <c r="I89" s="172" t="s">
        <v>675</v>
      </c>
      <c r="J89" s="206" t="s">
        <v>701</v>
      </c>
      <c r="K89" s="172" t="s">
        <v>756</v>
      </c>
    </row>
    <row r="90" spans="1:11" ht="15">
      <c r="A90" s="197">
        <v>44195</v>
      </c>
      <c r="B90" s="78" t="s">
        <v>552</v>
      </c>
      <c r="C90" s="78" t="s">
        <v>621</v>
      </c>
      <c r="D90" s="78" t="s">
        <v>700</v>
      </c>
      <c r="E90" s="206" t="s">
        <v>635</v>
      </c>
      <c r="F90" s="188">
        <v>2395.2258064516127</v>
      </c>
      <c r="G90" s="188">
        <v>22593.011831711396</v>
      </c>
      <c r="H90" s="188">
        <v>16631.330932284935</v>
      </c>
      <c r="I90" s="172" t="s">
        <v>675</v>
      </c>
      <c r="J90" s="206" t="s">
        <v>701</v>
      </c>
      <c r="K90" s="172" t="s">
        <v>757</v>
      </c>
    </row>
    <row r="91" spans="1:11" ht="15">
      <c r="A91" s="197">
        <v>44195</v>
      </c>
      <c r="B91" s="78" t="s">
        <v>552</v>
      </c>
      <c r="C91" s="78" t="s">
        <v>621</v>
      </c>
      <c r="D91" s="78" t="s">
        <v>700</v>
      </c>
      <c r="E91" s="206" t="s">
        <v>635</v>
      </c>
      <c r="F91" s="188">
        <v>11.258064516129032</v>
      </c>
      <c r="G91" s="188">
        <v>171.0477374656671</v>
      </c>
      <c r="H91" s="188">
        <v>0</v>
      </c>
      <c r="I91" s="172" t="s">
        <v>675</v>
      </c>
      <c r="J91" s="206" t="s">
        <v>701</v>
      </c>
      <c r="K91" s="172" t="s">
        <v>758</v>
      </c>
    </row>
    <row r="92" spans="1:11" ht="15">
      <c r="A92" s="197">
        <v>44195</v>
      </c>
      <c r="B92" s="78" t="s">
        <v>552</v>
      </c>
      <c r="C92" s="78" t="s">
        <v>621</v>
      </c>
      <c r="D92" s="78" t="s">
        <v>700</v>
      </c>
      <c r="E92" s="206" t="s">
        <v>635</v>
      </c>
      <c r="F92" s="188">
        <v>162.85483870967741</v>
      </c>
      <c r="G92" s="188">
        <v>1077.2472136811866</v>
      </c>
      <c r="H92" s="188">
        <v>0</v>
      </c>
      <c r="I92" s="172" t="s">
        <v>675</v>
      </c>
      <c r="J92" s="206" t="s">
        <v>701</v>
      </c>
      <c r="K92" s="172" t="s">
        <v>759</v>
      </c>
    </row>
    <row r="93" spans="1:11" ht="15">
      <c r="A93" s="197">
        <v>44195</v>
      </c>
      <c r="B93" s="78" t="s">
        <v>552</v>
      </c>
      <c r="C93" s="78" t="s">
        <v>621</v>
      </c>
      <c r="D93" s="78" t="s">
        <v>700</v>
      </c>
      <c r="E93" s="206" t="s">
        <v>635</v>
      </c>
      <c r="F93" s="188">
        <v>89.209677419354833</v>
      </c>
      <c r="G93" s="188">
        <v>371.77993602131323</v>
      </c>
      <c r="H93" s="188">
        <v>0</v>
      </c>
      <c r="I93" s="172" t="s">
        <v>675</v>
      </c>
      <c r="J93" s="206" t="s">
        <v>701</v>
      </c>
      <c r="K93" s="172" t="s">
        <v>760</v>
      </c>
    </row>
    <row r="94" spans="1:11" ht="15">
      <c r="A94" s="197">
        <v>44195</v>
      </c>
      <c r="B94" s="78" t="s">
        <v>552</v>
      </c>
      <c r="C94" s="78" t="s">
        <v>621</v>
      </c>
      <c r="D94" s="78" t="s">
        <v>700</v>
      </c>
      <c r="E94" s="206" t="s">
        <v>635</v>
      </c>
      <c r="F94" s="188">
        <v>53.58064516129032</v>
      </c>
      <c r="G94" s="188">
        <v>182.18556302397295</v>
      </c>
      <c r="H94" s="188">
        <v>683.10010172380612</v>
      </c>
      <c r="I94" s="172" t="s">
        <v>675</v>
      </c>
      <c r="J94" s="206" t="s">
        <v>701</v>
      </c>
      <c r="K94" s="172" t="s">
        <v>761</v>
      </c>
    </row>
    <row r="95" spans="1:11" ht="15">
      <c r="A95" s="197">
        <v>44195</v>
      </c>
      <c r="B95" s="78" t="s">
        <v>552</v>
      </c>
      <c r="C95" s="78" t="s">
        <v>621</v>
      </c>
      <c r="D95" s="78" t="s">
        <v>700</v>
      </c>
      <c r="E95" s="206" t="s">
        <v>635</v>
      </c>
      <c r="F95" s="188">
        <v>6.4516129032258061</v>
      </c>
      <c r="G95" s="188">
        <v>266.88584141196543</v>
      </c>
      <c r="H95" s="188">
        <v>0</v>
      </c>
      <c r="I95" s="172" t="s">
        <v>675</v>
      </c>
      <c r="J95" s="206" t="s">
        <v>701</v>
      </c>
      <c r="K95" s="172" t="s">
        <v>762</v>
      </c>
    </row>
    <row r="96" spans="1:11" ht="15">
      <c r="A96" s="197">
        <v>44195</v>
      </c>
      <c r="B96" s="78" t="s">
        <v>552</v>
      </c>
      <c r="C96" s="78" t="s">
        <v>621</v>
      </c>
      <c r="D96" s="78" t="s">
        <v>700</v>
      </c>
      <c r="E96" s="206" t="s">
        <v>635</v>
      </c>
      <c r="F96" s="188">
        <v>5.161290322580645</v>
      </c>
      <c r="G96" s="188">
        <v>223.64692704531808</v>
      </c>
      <c r="H96" s="188">
        <v>0</v>
      </c>
      <c r="I96" s="172" t="s">
        <v>675</v>
      </c>
      <c r="J96" s="206" t="s">
        <v>701</v>
      </c>
      <c r="K96" s="172" t="s">
        <v>763</v>
      </c>
    </row>
    <row r="97" spans="1:11" ht="15">
      <c r="A97" s="197">
        <v>44195</v>
      </c>
      <c r="B97" s="78" t="s">
        <v>552</v>
      </c>
      <c r="C97" s="78" t="s">
        <v>621</v>
      </c>
      <c r="D97" s="78" t="s">
        <v>700</v>
      </c>
      <c r="E97" s="206" t="s">
        <v>635</v>
      </c>
      <c r="F97" s="188">
        <v>3.193548387096774</v>
      </c>
      <c r="G97" s="188">
        <v>94.134474082601145</v>
      </c>
      <c r="H97" s="188">
        <v>0</v>
      </c>
      <c r="I97" s="172" t="s">
        <v>675</v>
      </c>
      <c r="J97" s="206" t="s">
        <v>701</v>
      </c>
      <c r="K97" s="172" t="s">
        <v>764</v>
      </c>
    </row>
    <row r="98" spans="1:11" ht="15">
      <c r="A98" s="197">
        <v>44195</v>
      </c>
      <c r="B98" s="78" t="s">
        <v>552</v>
      </c>
      <c r="C98" s="78" t="s">
        <v>621</v>
      </c>
      <c r="D98" s="78" t="s">
        <v>700</v>
      </c>
      <c r="E98" s="206" t="s">
        <v>635</v>
      </c>
      <c r="F98" s="188">
        <v>19.548387096774192</v>
      </c>
      <c r="G98" s="188">
        <v>256.03318838947359</v>
      </c>
      <c r="H98" s="188">
        <v>2890.605669040222</v>
      </c>
      <c r="I98" s="172" t="s">
        <v>675</v>
      </c>
      <c r="J98" s="206" t="s">
        <v>701</v>
      </c>
      <c r="K98" s="172" t="s">
        <v>765</v>
      </c>
    </row>
    <row r="99" spans="1:11" ht="15">
      <c r="A99" s="197">
        <v>44195</v>
      </c>
      <c r="B99" s="78" t="s">
        <v>552</v>
      </c>
      <c r="C99" s="78" t="s">
        <v>621</v>
      </c>
      <c r="D99" s="78" t="s">
        <v>700</v>
      </c>
      <c r="E99" s="206" t="s">
        <v>635</v>
      </c>
      <c r="F99" s="188">
        <v>4.887096774193548</v>
      </c>
      <c r="G99" s="188">
        <v>750.06283462653528</v>
      </c>
      <c r="H99" s="188">
        <v>25074.923707145408</v>
      </c>
      <c r="I99" s="172" t="s">
        <v>675</v>
      </c>
      <c r="J99" s="206" t="s">
        <v>701</v>
      </c>
      <c r="K99" s="172" t="s">
        <v>766</v>
      </c>
    </row>
    <row r="100" spans="1:11" ht="15">
      <c r="A100" s="197">
        <v>44195</v>
      </c>
      <c r="B100" s="78" t="s">
        <v>552</v>
      </c>
      <c r="C100" s="78" t="s">
        <v>621</v>
      </c>
      <c r="D100" s="78" t="s">
        <v>700</v>
      </c>
      <c r="E100" s="206" t="s">
        <v>635</v>
      </c>
      <c r="F100" s="188">
        <v>1.064516129032258</v>
      </c>
      <c r="G100" s="188">
        <v>10.313304001638933</v>
      </c>
      <c r="H100" s="188">
        <v>0</v>
      </c>
      <c r="I100" s="172" t="s">
        <v>675</v>
      </c>
      <c r="J100" s="206" t="s">
        <v>701</v>
      </c>
      <c r="K100" s="172" t="s">
        <v>767</v>
      </c>
    </row>
    <row r="101" spans="1:11" ht="15">
      <c r="A101" s="197">
        <v>44195</v>
      </c>
      <c r="B101" s="78" t="s">
        <v>552</v>
      </c>
      <c r="C101" s="78" t="s">
        <v>621</v>
      </c>
      <c r="D101" s="78" t="s">
        <v>700</v>
      </c>
      <c r="E101" s="206" t="s">
        <v>635</v>
      </c>
      <c r="F101" s="188">
        <v>4.661290322580645</v>
      </c>
      <c r="G101" s="188">
        <v>200.74324006729557</v>
      </c>
      <c r="H101" s="188">
        <v>879.82844417562478</v>
      </c>
      <c r="I101" s="172" t="s">
        <v>675</v>
      </c>
      <c r="J101" s="206" t="s">
        <v>701</v>
      </c>
      <c r="K101" s="172" t="s">
        <v>768</v>
      </c>
    </row>
    <row r="102" spans="1:11" ht="15">
      <c r="A102" s="197">
        <v>44195</v>
      </c>
      <c r="B102" s="78" t="s">
        <v>552</v>
      </c>
      <c r="C102" s="78" t="s">
        <v>621</v>
      </c>
      <c r="D102" s="78" t="s">
        <v>700</v>
      </c>
      <c r="E102" s="206" t="s">
        <v>635</v>
      </c>
      <c r="F102" s="188">
        <v>48.193548387096776</v>
      </c>
      <c r="G102" s="188">
        <v>100.40840290076918</v>
      </c>
      <c r="H102" s="188">
        <v>0</v>
      </c>
      <c r="I102" s="172" t="s">
        <v>675</v>
      </c>
      <c r="J102" s="206" t="s">
        <v>701</v>
      </c>
      <c r="K102" s="172" t="s">
        <v>769</v>
      </c>
    </row>
    <row r="103" spans="1:11" ht="15">
      <c r="A103" s="197">
        <v>44195</v>
      </c>
      <c r="B103" s="78" t="s">
        <v>552</v>
      </c>
      <c r="C103" s="78" t="s">
        <v>621</v>
      </c>
      <c r="D103" s="78" t="s">
        <v>700</v>
      </c>
      <c r="E103" s="206" t="s">
        <v>635</v>
      </c>
      <c r="F103" s="188">
        <v>7.5483870967741939</v>
      </c>
      <c r="G103" s="188">
        <v>36.877185576326994</v>
      </c>
      <c r="H103" s="188">
        <v>0</v>
      </c>
      <c r="I103" s="172" t="s">
        <v>675</v>
      </c>
      <c r="J103" s="206" t="s">
        <v>701</v>
      </c>
      <c r="K103" s="172" t="s">
        <v>770</v>
      </c>
    </row>
    <row r="104" spans="1:11" ht="15">
      <c r="A104" s="197">
        <v>44195</v>
      </c>
      <c r="B104" s="78" t="s">
        <v>552</v>
      </c>
      <c r="C104" s="78" t="s">
        <v>621</v>
      </c>
      <c r="D104" s="78" t="s">
        <v>700</v>
      </c>
      <c r="E104" s="206" t="s">
        <v>635</v>
      </c>
      <c r="F104" s="188">
        <v>266.51612903225805</v>
      </c>
      <c r="G104" s="188">
        <v>507.15334752914021</v>
      </c>
      <c r="H104" s="188">
        <v>3770.0052236549086</v>
      </c>
      <c r="I104" s="172" t="s">
        <v>675</v>
      </c>
      <c r="J104" s="206" t="s">
        <v>701</v>
      </c>
      <c r="K104" s="172" t="s">
        <v>771</v>
      </c>
    </row>
    <row r="105" spans="1:11" ht="15">
      <c r="A105" s="197">
        <v>44195</v>
      </c>
      <c r="B105" s="78" t="s">
        <v>552</v>
      </c>
      <c r="C105" s="78" t="s">
        <v>621</v>
      </c>
      <c r="D105" s="78" t="s">
        <v>700</v>
      </c>
      <c r="E105" s="206" t="s">
        <v>635</v>
      </c>
      <c r="F105" s="188">
        <v>553.79032258064512</v>
      </c>
      <c r="G105" s="188">
        <v>1219.331114979828</v>
      </c>
      <c r="H105" s="188">
        <v>1997.5668765292935</v>
      </c>
      <c r="I105" s="172" t="s">
        <v>675</v>
      </c>
      <c r="J105" s="206" t="s">
        <v>701</v>
      </c>
      <c r="K105" s="172" t="s">
        <v>862</v>
      </c>
    </row>
    <row r="106" spans="1:11" ht="15">
      <c r="A106" s="197">
        <v>44195</v>
      </c>
      <c r="B106" s="78" t="s">
        <v>552</v>
      </c>
      <c r="C106" s="78" t="s">
        <v>621</v>
      </c>
      <c r="D106" s="78" t="s">
        <v>700</v>
      </c>
      <c r="E106" s="206" t="s">
        <v>635</v>
      </c>
      <c r="F106" s="188">
        <v>90</v>
      </c>
      <c r="G106" s="188">
        <v>36.575339914488147</v>
      </c>
      <c r="H106" s="188">
        <v>70.931735078217358</v>
      </c>
      <c r="I106" s="172" t="s">
        <v>675</v>
      </c>
      <c r="J106" s="206" t="s">
        <v>701</v>
      </c>
      <c r="K106" s="172" t="s">
        <v>863</v>
      </c>
    </row>
    <row r="107" spans="1:11" ht="15">
      <c r="A107" s="197">
        <v>44195</v>
      </c>
      <c r="B107" s="78" t="s">
        <v>552</v>
      </c>
      <c r="C107" s="78" t="s">
        <v>621</v>
      </c>
      <c r="D107" s="78" t="s">
        <v>700</v>
      </c>
      <c r="E107" s="206" t="s">
        <v>635</v>
      </c>
      <c r="F107" s="188">
        <v>4.758064516129032</v>
      </c>
      <c r="G107" s="188">
        <v>95.834778189777424</v>
      </c>
      <c r="H107" s="188">
        <v>415.98163472905725</v>
      </c>
      <c r="I107" s="172" t="s">
        <v>675</v>
      </c>
      <c r="J107" s="206" t="s">
        <v>701</v>
      </c>
      <c r="K107" s="172" t="s">
        <v>864</v>
      </c>
    </row>
    <row r="108" spans="1:11" ht="15">
      <c r="A108" s="197">
        <v>44195</v>
      </c>
      <c r="B108" s="78" t="s">
        <v>552</v>
      </c>
      <c r="C108" s="78" t="s">
        <v>621</v>
      </c>
      <c r="D108" s="78" t="s">
        <v>700</v>
      </c>
      <c r="E108" s="206" t="s">
        <v>635</v>
      </c>
      <c r="F108" s="188">
        <v>80.629032258064512</v>
      </c>
      <c r="G108" s="188">
        <v>124.86938645556833</v>
      </c>
      <c r="H108" s="188">
        <v>0</v>
      </c>
      <c r="I108" s="172" t="s">
        <v>675</v>
      </c>
      <c r="J108" s="206" t="s">
        <v>701</v>
      </c>
      <c r="K108" s="172" t="s">
        <v>865</v>
      </c>
    </row>
    <row r="109" spans="1:11" ht="15">
      <c r="A109" s="197">
        <v>44195</v>
      </c>
      <c r="B109" s="78" t="s">
        <v>552</v>
      </c>
      <c r="C109" s="78" t="s">
        <v>621</v>
      </c>
      <c r="D109" s="78" t="s">
        <v>700</v>
      </c>
      <c r="E109" s="206" t="s">
        <v>635</v>
      </c>
      <c r="F109" s="188">
        <v>29.032258064516128</v>
      </c>
      <c r="G109" s="188">
        <v>384.91086529089722</v>
      </c>
      <c r="H109" s="188">
        <v>5827.7843455310258</v>
      </c>
      <c r="I109" s="172" t="s">
        <v>675</v>
      </c>
      <c r="J109" s="206" t="s">
        <v>701</v>
      </c>
      <c r="K109" s="172" t="s">
        <v>871</v>
      </c>
    </row>
    <row r="110" spans="1:11" ht="15">
      <c r="A110" s="197">
        <v>44195</v>
      </c>
      <c r="B110" s="78" t="s">
        <v>552</v>
      </c>
      <c r="C110" s="78" t="s">
        <v>621</v>
      </c>
      <c r="D110" s="78" t="s">
        <v>700</v>
      </c>
      <c r="E110" s="206" t="s">
        <v>635</v>
      </c>
      <c r="F110" s="188">
        <v>394.51612903225805</v>
      </c>
      <c r="G110" s="188">
        <v>2096.4336360806446</v>
      </c>
      <c r="H110" s="188">
        <v>7500.0687323014317</v>
      </c>
      <c r="I110" s="172" t="s">
        <v>675</v>
      </c>
      <c r="J110" s="206" t="s">
        <v>701</v>
      </c>
      <c r="K110" s="172" t="s">
        <v>872</v>
      </c>
    </row>
    <row r="111" spans="1:11" ht="15">
      <c r="A111" s="197">
        <v>44195</v>
      </c>
      <c r="B111" s="78" t="s">
        <v>552</v>
      </c>
      <c r="C111" s="78" t="s">
        <v>621</v>
      </c>
      <c r="D111" s="78" t="s">
        <v>700</v>
      </c>
      <c r="E111" s="206" t="s">
        <v>635</v>
      </c>
      <c r="F111" s="188">
        <v>556.59677419354841</v>
      </c>
      <c r="G111" s="188">
        <v>8138.1507286067381</v>
      </c>
      <c r="H111" s="188">
        <v>4920.3530091001567</v>
      </c>
      <c r="I111" s="172" t="s">
        <v>675</v>
      </c>
      <c r="J111" s="206" t="s">
        <v>701</v>
      </c>
      <c r="K111" s="172" t="s">
        <v>873</v>
      </c>
    </row>
    <row r="112" spans="1:11" ht="15">
      <c r="A112" s="197">
        <v>44195</v>
      </c>
      <c r="B112" s="78" t="s">
        <v>552</v>
      </c>
      <c r="C112" s="78" t="s">
        <v>621</v>
      </c>
      <c r="D112" s="78" t="s">
        <v>700</v>
      </c>
      <c r="E112" s="206" t="s">
        <v>635</v>
      </c>
      <c r="F112" s="188">
        <v>125.50</v>
      </c>
      <c r="G112" s="188">
        <v>4543.9096529417866</v>
      </c>
      <c r="H112" s="188">
        <v>8603.5933247188841</v>
      </c>
      <c r="I112" s="172" t="s">
        <v>675</v>
      </c>
      <c r="J112" s="206" t="s">
        <v>701</v>
      </c>
      <c r="K112" s="172" t="s">
        <v>874</v>
      </c>
    </row>
    <row r="113" spans="1:11" ht="15">
      <c r="A113" s="197">
        <v>44195</v>
      </c>
      <c r="B113" s="78" t="s">
        <v>552</v>
      </c>
      <c r="C113" s="78" t="s">
        <v>621</v>
      </c>
      <c r="D113" s="78" t="s">
        <v>700</v>
      </c>
      <c r="E113" s="206" t="s">
        <v>635</v>
      </c>
      <c r="F113" s="188">
        <v>835.93548387096769</v>
      </c>
      <c r="G113" s="188">
        <v>1630.8627544536314</v>
      </c>
      <c r="H113" s="188">
        <v>2242.3775877711487</v>
      </c>
      <c r="I113" s="172" t="s">
        <v>675</v>
      </c>
      <c r="J113" s="206" t="s">
        <v>701</v>
      </c>
      <c r="K113" s="172" t="s">
        <v>875</v>
      </c>
    </row>
    <row r="114" spans="1:11" ht="15">
      <c r="A114" s="197">
        <v>44195</v>
      </c>
      <c r="B114" s="78" t="s">
        <v>552</v>
      </c>
      <c r="C114" s="78" t="s">
        <v>621</v>
      </c>
      <c r="D114" s="78" t="s">
        <v>700</v>
      </c>
      <c r="E114" s="206" t="s">
        <v>635</v>
      </c>
      <c r="F114" s="188">
        <v>1284.741935483871</v>
      </c>
      <c r="G114" s="188">
        <v>272.22053224520494</v>
      </c>
      <c r="H114" s="188">
        <v>280.42778984411513</v>
      </c>
      <c r="I114" s="172" t="s">
        <v>675</v>
      </c>
      <c r="J114" s="206" t="s">
        <v>701</v>
      </c>
      <c r="K114" s="172" t="s">
        <v>876</v>
      </c>
    </row>
    <row r="115" spans="1:11" ht="15">
      <c r="A115" s="197">
        <v>44195</v>
      </c>
      <c r="B115" s="78" t="s">
        <v>552</v>
      </c>
      <c r="C115" s="78" t="s">
        <v>621</v>
      </c>
      <c r="D115" s="78" t="s">
        <v>700</v>
      </c>
      <c r="E115" s="206" t="s">
        <v>635</v>
      </c>
      <c r="F115" s="188">
        <v>126.09677419354838</v>
      </c>
      <c r="G115" s="188">
        <v>49.417283114114241</v>
      </c>
      <c r="H115" s="188">
        <v>0</v>
      </c>
      <c r="I115" s="172" t="s">
        <v>675</v>
      </c>
      <c r="J115" s="206" t="s">
        <v>701</v>
      </c>
      <c r="K115" s="172" t="s">
        <v>877</v>
      </c>
    </row>
    <row r="116" spans="1:11" ht="15">
      <c r="A116" s="197">
        <v>44195</v>
      </c>
      <c r="B116" s="78" t="s">
        <v>552</v>
      </c>
      <c r="C116" s="78" t="s">
        <v>621</v>
      </c>
      <c r="D116" s="78" t="s">
        <v>700</v>
      </c>
      <c r="E116" s="206" t="s">
        <v>635</v>
      </c>
      <c r="F116" s="188">
        <v>10626.177419354839</v>
      </c>
      <c r="G116" s="188">
        <v>25568.460919700276</v>
      </c>
      <c r="H116" s="188">
        <v>10565.41940450334</v>
      </c>
      <c r="I116" s="172" t="s">
        <v>675</v>
      </c>
      <c r="J116" s="206" t="s">
        <v>701</v>
      </c>
      <c r="K116" s="172" t="s">
        <v>878</v>
      </c>
    </row>
    <row r="117" spans="1:11" ht="15">
      <c r="A117" s="197">
        <v>44195</v>
      </c>
      <c r="B117" s="78" t="s">
        <v>552</v>
      </c>
      <c r="C117" s="78" t="s">
        <v>621</v>
      </c>
      <c r="D117" s="78" t="s">
        <v>700</v>
      </c>
      <c r="E117" s="206" t="s">
        <v>635</v>
      </c>
      <c r="F117" s="188">
        <v>15422.741935483871</v>
      </c>
      <c r="G117" s="188">
        <v>129713.79217835279</v>
      </c>
      <c r="H117" s="188">
        <v>0</v>
      </c>
      <c r="I117" s="172" t="s">
        <v>675</v>
      </c>
      <c r="J117" s="206" t="s">
        <v>701</v>
      </c>
      <c r="K117" s="172" t="s">
        <v>890</v>
      </c>
    </row>
    <row r="118" spans="1:11" ht="15">
      <c r="A118" s="197">
        <v>44195</v>
      </c>
      <c r="B118" s="78" t="s">
        <v>552</v>
      </c>
      <c r="C118" s="78" t="s">
        <v>621</v>
      </c>
      <c r="D118" s="78" t="s">
        <v>700</v>
      </c>
      <c r="E118" s="206" t="s">
        <v>635</v>
      </c>
      <c r="F118" s="188">
        <v>498.75806451612902</v>
      </c>
      <c r="G118" s="188">
        <v>2752.4015066120473</v>
      </c>
      <c r="H118" s="188">
        <v>10340.246886426745</v>
      </c>
      <c r="I118" s="172" t="s">
        <v>675</v>
      </c>
      <c r="J118" s="206" t="s">
        <v>701</v>
      </c>
      <c r="K118" s="172" t="s">
        <v>891</v>
      </c>
    </row>
    <row r="119" spans="1:11" ht="15">
      <c r="A119" s="197">
        <v>44195</v>
      </c>
      <c r="B119" s="78" t="s">
        <v>552</v>
      </c>
      <c r="C119" s="78" t="s">
        <v>621</v>
      </c>
      <c r="D119" s="78" t="s">
        <v>700</v>
      </c>
      <c r="E119" s="206" t="s">
        <v>635</v>
      </c>
      <c r="F119" s="188">
        <v>773.30645161290317</v>
      </c>
      <c r="G119" s="188">
        <v>7880.7403222702405</v>
      </c>
      <c r="H119" s="188">
        <v>28001.099716822915</v>
      </c>
      <c r="I119" s="172" t="s">
        <v>675</v>
      </c>
      <c r="J119" s="206" t="s">
        <v>701</v>
      </c>
      <c r="K119" s="172" t="s">
        <v>892</v>
      </c>
    </row>
    <row r="120" spans="1:11" ht="15">
      <c r="A120" s="197">
        <v>44195</v>
      </c>
      <c r="B120" s="78" t="s">
        <v>552</v>
      </c>
      <c r="C120" s="78" t="s">
        <v>621</v>
      </c>
      <c r="D120" s="78" t="s">
        <v>700</v>
      </c>
      <c r="E120" s="206" t="s">
        <v>635</v>
      </c>
      <c r="F120" s="188">
        <v>101.48387096774194</v>
      </c>
      <c r="G120" s="188">
        <v>1202.5583936329942</v>
      </c>
      <c r="H120" s="188">
        <v>31361.740851730679</v>
      </c>
      <c r="I120" s="172" t="s">
        <v>675</v>
      </c>
      <c r="J120" s="206" t="s">
        <v>701</v>
      </c>
      <c r="K120" s="172" t="s">
        <v>893</v>
      </c>
    </row>
    <row r="121" spans="1:11" ht="15">
      <c r="A121" s="197">
        <v>44195</v>
      </c>
      <c r="B121" s="78" t="s">
        <v>552</v>
      </c>
      <c r="C121" s="78" t="s">
        <v>621</v>
      </c>
      <c r="D121" s="78" t="s">
        <v>700</v>
      </c>
      <c r="E121" s="206" t="s">
        <v>635</v>
      </c>
      <c r="F121" s="188">
        <v>391.35483870967744</v>
      </c>
      <c r="G121" s="188">
        <v>2196.0695766001545</v>
      </c>
      <c r="H121" s="188">
        <v>0</v>
      </c>
      <c r="I121" s="172" t="s">
        <v>675</v>
      </c>
      <c r="J121" s="206" t="s">
        <v>701</v>
      </c>
      <c r="K121" s="172" t="s">
        <v>894</v>
      </c>
    </row>
    <row r="122" spans="1:11" ht="15">
      <c r="A122" s="197">
        <v>44195</v>
      </c>
      <c r="B122" s="78" t="s">
        <v>552</v>
      </c>
      <c r="C122" s="78" t="s">
        <v>621</v>
      </c>
      <c r="D122" s="78" t="s">
        <v>700</v>
      </c>
      <c r="E122" s="206" t="s">
        <v>635</v>
      </c>
      <c r="F122" s="188">
        <v>181</v>
      </c>
      <c r="G122" s="188">
        <v>445.05105257976709</v>
      </c>
      <c r="H122" s="188">
        <v>0</v>
      </c>
      <c r="I122" s="172" t="s">
        <v>675</v>
      </c>
      <c r="J122" s="206" t="s">
        <v>701</v>
      </c>
      <c r="K122" s="172" t="s">
        <v>900</v>
      </c>
    </row>
    <row r="123" spans="1:11" ht="15">
      <c r="A123" s="197">
        <v>44195</v>
      </c>
      <c r="B123" s="78" t="s">
        <v>552</v>
      </c>
      <c r="C123" s="78" t="s">
        <v>621</v>
      </c>
      <c r="D123" s="78" t="s">
        <v>700</v>
      </c>
      <c r="E123" s="206" t="s">
        <v>635</v>
      </c>
      <c r="F123" s="188">
        <v>102.03225806451613</v>
      </c>
      <c r="G123" s="188">
        <v>256.07988201102734</v>
      </c>
      <c r="H123" s="188">
        <v>1457.6471558573667</v>
      </c>
      <c r="I123" s="172" t="s">
        <v>675</v>
      </c>
      <c r="J123" s="206" t="s">
        <v>701</v>
      </c>
      <c r="K123" s="172" t="s">
        <v>901</v>
      </c>
    </row>
    <row r="124" spans="1:11" ht="15">
      <c r="A124" s="197">
        <v>44195</v>
      </c>
      <c r="B124" s="78" t="s">
        <v>552</v>
      </c>
      <c r="C124" s="78" t="s">
        <v>621</v>
      </c>
      <c r="D124" s="78" t="s">
        <v>700</v>
      </c>
      <c r="E124" s="206" t="s">
        <v>635</v>
      </c>
      <c r="F124" s="188">
        <v>52.854838709677416</v>
      </c>
      <c r="G124" s="188">
        <v>205.81790108401924</v>
      </c>
      <c r="H124" s="188">
        <v>355.82712451543728</v>
      </c>
      <c r="I124" s="172" t="s">
        <v>675</v>
      </c>
      <c r="J124" s="206" t="s">
        <v>701</v>
      </c>
      <c r="K124" s="172" t="s">
        <v>902</v>
      </c>
    </row>
    <row r="125" spans="1:11" ht="15">
      <c r="A125" s="197">
        <v>44195</v>
      </c>
      <c r="B125" s="78" t="s">
        <v>552</v>
      </c>
      <c r="C125" s="78" t="s">
        <v>621</v>
      </c>
      <c r="D125" s="78" t="s">
        <v>700</v>
      </c>
      <c r="E125" s="206" t="s">
        <v>635</v>
      </c>
      <c r="F125" s="188">
        <v>1101.4516129032259</v>
      </c>
      <c r="G125" s="188">
        <v>1086.315576158494</v>
      </c>
      <c r="H125" s="188">
        <v>0</v>
      </c>
      <c r="I125" s="172" t="s">
        <v>675</v>
      </c>
      <c r="J125" s="206" t="s">
        <v>701</v>
      </c>
      <c r="K125" s="172" t="s">
        <v>903</v>
      </c>
    </row>
    <row r="126" spans="1:11" ht="15">
      <c r="A126" s="197">
        <v>44195</v>
      </c>
      <c r="B126" s="78" t="s">
        <v>552</v>
      </c>
      <c r="C126" s="78" t="s">
        <v>621</v>
      </c>
      <c r="D126" s="78" t="s">
        <v>700</v>
      </c>
      <c r="E126" s="206" t="s">
        <v>635</v>
      </c>
      <c r="F126" s="188">
        <v>702.95161290322585</v>
      </c>
      <c r="G126" s="188">
        <v>670.8695656029862</v>
      </c>
      <c r="H126" s="188">
        <v>1565.119731669095</v>
      </c>
      <c r="I126" s="172" t="s">
        <v>675</v>
      </c>
      <c r="J126" s="206" t="s">
        <v>701</v>
      </c>
      <c r="K126" s="172" t="s">
        <v>904</v>
      </c>
    </row>
    <row r="127" spans="1:11" ht="15">
      <c r="A127" s="197">
        <v>44195</v>
      </c>
      <c r="B127" s="78" t="s">
        <v>552</v>
      </c>
      <c r="C127" s="78" t="s">
        <v>621</v>
      </c>
      <c r="D127" s="78" t="s">
        <v>700</v>
      </c>
      <c r="E127" s="206" t="s">
        <v>635</v>
      </c>
      <c r="F127" s="188">
        <v>1151.4032258064517</v>
      </c>
      <c r="G127" s="188">
        <v>329.05948492456741</v>
      </c>
      <c r="H127" s="188">
        <v>0</v>
      </c>
      <c r="I127" s="172" t="s">
        <v>675</v>
      </c>
      <c r="J127" s="206" t="s">
        <v>701</v>
      </c>
      <c r="K127" s="172" t="s">
        <v>905</v>
      </c>
    </row>
    <row r="128" spans="1:11" ht="15">
      <c r="A128" s="197">
        <v>44195</v>
      </c>
      <c r="B128" s="78" t="s">
        <v>552</v>
      </c>
      <c r="C128" s="78" t="s">
        <v>621</v>
      </c>
      <c r="D128" s="78" t="s">
        <v>700</v>
      </c>
      <c r="E128" s="206" t="s">
        <v>635</v>
      </c>
      <c r="F128" s="188">
        <v>6.354838709677419</v>
      </c>
      <c r="G128" s="188">
        <v>414.22563528601057</v>
      </c>
      <c r="H128" s="188">
        <v>1342.9356940587797</v>
      </c>
      <c r="I128" s="172" t="s">
        <v>675</v>
      </c>
      <c r="J128" s="206" t="s">
        <v>701</v>
      </c>
      <c r="K128" s="172" t="s">
        <v>906</v>
      </c>
    </row>
    <row r="129" spans="1:11" ht="15">
      <c r="A129" s="197">
        <v>44195</v>
      </c>
      <c r="B129" s="78" t="s">
        <v>552</v>
      </c>
      <c r="C129" s="78" t="s">
        <v>621</v>
      </c>
      <c r="D129" s="78" t="s">
        <v>700</v>
      </c>
      <c r="E129" s="206" t="s">
        <v>635</v>
      </c>
      <c r="F129" s="188">
        <v>10.096774193548388</v>
      </c>
      <c r="G129" s="188">
        <v>493.27186152791461</v>
      </c>
      <c r="H129" s="188">
        <v>2584.3345338575314</v>
      </c>
      <c r="I129" s="172" t="s">
        <v>675</v>
      </c>
      <c r="J129" s="206" t="s">
        <v>701</v>
      </c>
      <c r="K129" s="172" t="s">
        <v>907</v>
      </c>
    </row>
    <row r="130" spans="1:11" ht="15">
      <c r="A130" s="197">
        <v>44195</v>
      </c>
      <c r="B130" s="78" t="s">
        <v>552</v>
      </c>
      <c r="C130" s="78" t="s">
        <v>621</v>
      </c>
      <c r="D130" s="78" t="s">
        <v>700</v>
      </c>
      <c r="E130" s="206" t="s">
        <v>635</v>
      </c>
      <c r="F130" s="188">
        <v>6112.1612903225805</v>
      </c>
      <c r="G130" s="188">
        <v>51277.121056650489</v>
      </c>
      <c r="H130" s="188">
        <v>125588.82687707915</v>
      </c>
      <c r="I130" s="172" t="s">
        <v>675</v>
      </c>
      <c r="J130" s="206" t="s">
        <v>701</v>
      </c>
      <c r="K130" s="172" t="s">
        <v>908</v>
      </c>
    </row>
    <row r="131" spans="1:11" ht="15">
      <c r="A131" s="197">
        <v>44195</v>
      </c>
      <c r="B131" s="78" t="s">
        <v>552</v>
      </c>
      <c r="C131" s="78" t="s">
        <v>621</v>
      </c>
      <c r="D131" s="78" t="s">
        <v>700</v>
      </c>
      <c r="E131" s="206" t="s">
        <v>635</v>
      </c>
      <c r="F131" s="188">
        <v>2132.7580645161293</v>
      </c>
      <c r="G131" s="188">
        <v>31652.473475983159</v>
      </c>
      <c r="H131" s="188">
        <v>142677.21661672118</v>
      </c>
      <c r="I131" s="172" t="s">
        <v>675</v>
      </c>
      <c r="J131" s="206" t="s">
        <v>701</v>
      </c>
      <c r="K131" s="172" t="s">
        <v>909</v>
      </c>
    </row>
    <row r="132" spans="1:11" ht="15">
      <c r="A132" s="197">
        <v>44195</v>
      </c>
      <c r="B132" s="78" t="s">
        <v>552</v>
      </c>
      <c r="C132" s="78" t="s">
        <v>621</v>
      </c>
      <c r="D132" s="78" t="s">
        <v>700</v>
      </c>
      <c r="E132" s="206" t="s">
        <v>635</v>
      </c>
      <c r="F132" s="188">
        <v>59.354838709677416</v>
      </c>
      <c r="G132" s="188">
        <v>80.197292745505123</v>
      </c>
      <c r="H132" s="188">
        <v>1251.4502515602233</v>
      </c>
      <c r="I132" s="172" t="s">
        <v>675</v>
      </c>
      <c r="J132" s="206" t="s">
        <v>701</v>
      </c>
      <c r="K132" s="172" t="s">
        <v>910</v>
      </c>
    </row>
    <row r="133" spans="1:11" ht="15">
      <c r="A133" s="197">
        <v>44195</v>
      </c>
      <c r="B133" s="78" t="s">
        <v>552</v>
      </c>
      <c r="C133" s="78" t="s">
        <v>621</v>
      </c>
      <c r="D133" s="78" t="s">
        <v>700</v>
      </c>
      <c r="E133" s="206" t="s">
        <v>635</v>
      </c>
      <c r="F133" s="188">
        <v>2855.0322580645161</v>
      </c>
      <c r="G133" s="188">
        <v>2305.4588080665999</v>
      </c>
      <c r="H133" s="188">
        <v>439.88672916723942</v>
      </c>
      <c r="I133" s="172" t="s">
        <v>675</v>
      </c>
      <c r="J133" s="206" t="s">
        <v>701</v>
      </c>
      <c r="K133" s="172" t="s">
        <v>911</v>
      </c>
    </row>
    <row r="134" spans="1:11" ht="15">
      <c r="A134" s="197">
        <v>44195</v>
      </c>
      <c r="B134" s="78" t="s">
        <v>552</v>
      </c>
      <c r="C134" s="78" t="s">
        <v>621</v>
      </c>
      <c r="D134" s="78" t="s">
        <v>700</v>
      </c>
      <c r="E134" s="206" t="s">
        <v>635</v>
      </c>
      <c r="F134" s="188">
        <v>2517.6290322580644</v>
      </c>
      <c r="G134" s="188">
        <v>4381.4366469988818</v>
      </c>
      <c r="H134" s="188">
        <v>1061.3916916394028</v>
      </c>
      <c r="I134" s="172" t="s">
        <v>675</v>
      </c>
      <c r="J134" s="206" t="s">
        <v>701</v>
      </c>
      <c r="K134" s="172" t="s">
        <v>912</v>
      </c>
    </row>
    <row r="135" spans="1:11" ht="15">
      <c r="A135" s="197">
        <v>44195</v>
      </c>
      <c r="B135" s="78" t="s">
        <v>552</v>
      </c>
      <c r="C135" s="78" t="s">
        <v>621</v>
      </c>
      <c r="D135" s="78" t="s">
        <v>700</v>
      </c>
      <c r="E135" s="206" t="s">
        <v>635</v>
      </c>
      <c r="F135" s="188">
        <v>28.822580645161292</v>
      </c>
      <c r="G135" s="188">
        <v>97.642836808231564</v>
      </c>
      <c r="H135" s="188">
        <v>0</v>
      </c>
      <c r="I135" s="172" t="s">
        <v>675</v>
      </c>
      <c r="J135" s="206" t="s">
        <v>701</v>
      </c>
      <c r="K135" s="172" t="s">
        <v>913</v>
      </c>
    </row>
    <row r="136" spans="1:11" ht="15">
      <c r="A136" s="197">
        <v>44195</v>
      </c>
      <c r="B136" s="78" t="s">
        <v>552</v>
      </c>
      <c r="C136" s="78" t="s">
        <v>621</v>
      </c>
      <c r="D136" s="78" t="s">
        <v>700</v>
      </c>
      <c r="E136" s="206" t="s">
        <v>635</v>
      </c>
      <c r="F136" s="188">
        <v>6358.3387096774195</v>
      </c>
      <c r="G136" s="188">
        <v>4868.5137327138264</v>
      </c>
      <c r="H136" s="188">
        <v>0</v>
      </c>
      <c r="I136" s="172" t="s">
        <v>675</v>
      </c>
      <c r="J136" s="206" t="s">
        <v>701</v>
      </c>
      <c r="K136" s="172" t="s">
        <v>914</v>
      </c>
    </row>
    <row r="137" spans="1:11" ht="15">
      <c r="A137" s="197">
        <v>44195</v>
      </c>
      <c r="B137" s="78" t="s">
        <v>552</v>
      </c>
      <c r="C137" s="78" t="s">
        <v>621</v>
      </c>
      <c r="D137" s="78" t="s">
        <v>700</v>
      </c>
      <c r="E137" s="206" t="s">
        <v>635</v>
      </c>
      <c r="F137" s="188">
        <v>3336.516129032258</v>
      </c>
      <c r="G137" s="188">
        <v>3490.0199368017575</v>
      </c>
      <c r="H137" s="188">
        <v>3879.5260220493219</v>
      </c>
      <c r="I137" s="172" t="s">
        <v>675</v>
      </c>
      <c r="J137" s="206" t="s">
        <v>701</v>
      </c>
      <c r="K137" s="172" t="s">
        <v>915</v>
      </c>
    </row>
    <row r="138" spans="1:11" ht="15">
      <c r="A138" s="197">
        <v>44195</v>
      </c>
      <c r="B138" s="78" t="s">
        <v>552</v>
      </c>
      <c r="C138" s="78" t="s">
        <v>621</v>
      </c>
      <c r="D138" s="78" t="s">
        <v>700</v>
      </c>
      <c r="E138" s="206" t="s">
        <v>635</v>
      </c>
      <c r="F138" s="188">
        <v>207.30645161290323</v>
      </c>
      <c r="G138" s="188">
        <v>352.24306757139067</v>
      </c>
      <c r="H138" s="188">
        <v>619.49797927033785</v>
      </c>
      <c r="I138" s="172" t="s">
        <v>675</v>
      </c>
      <c r="J138" s="206" t="s">
        <v>701</v>
      </c>
      <c r="K138" s="172" t="s">
        <v>916</v>
      </c>
    </row>
    <row r="139" spans="1:11" ht="15">
      <c r="A139" s="197">
        <v>44195</v>
      </c>
      <c r="B139" s="78" t="s">
        <v>552</v>
      </c>
      <c r="C139" s="78" t="s">
        <v>621</v>
      </c>
      <c r="D139" s="78" t="s">
        <v>700</v>
      </c>
      <c r="E139" s="206" t="s">
        <v>635</v>
      </c>
      <c r="F139" s="188">
        <v>122.74193548387096</v>
      </c>
      <c r="G139" s="188">
        <v>300.17817186268087</v>
      </c>
      <c r="H139" s="188">
        <v>0</v>
      </c>
      <c r="I139" s="172" t="s">
        <v>675</v>
      </c>
      <c r="J139" s="206" t="s">
        <v>701</v>
      </c>
      <c r="K139" s="172" t="s">
        <v>917</v>
      </c>
    </row>
    <row r="140" spans="1:11" ht="15">
      <c r="A140" s="197">
        <v>44195</v>
      </c>
      <c r="B140" s="78" t="s">
        <v>552</v>
      </c>
      <c r="C140" s="78" t="s">
        <v>621</v>
      </c>
      <c r="D140" s="78" t="s">
        <v>700</v>
      </c>
      <c r="E140" s="206" t="s">
        <v>635</v>
      </c>
      <c r="F140" s="188">
        <v>2.4193548387096775</v>
      </c>
      <c r="G140" s="188">
        <v>1.3436056344523541</v>
      </c>
      <c r="H140" s="188">
        <v>0</v>
      </c>
      <c r="I140" s="172" t="s">
        <v>675</v>
      </c>
      <c r="J140" s="206" t="s">
        <v>701</v>
      </c>
      <c r="K140" s="172" t="s">
        <v>918</v>
      </c>
    </row>
    <row r="141" spans="1:11" ht="15">
      <c r="A141" s="197">
        <v>44195</v>
      </c>
      <c r="B141" s="78" t="s">
        <v>552</v>
      </c>
      <c r="C141" s="78" t="s">
        <v>621</v>
      </c>
      <c r="D141" s="78" t="s">
        <v>700</v>
      </c>
      <c r="E141" s="206" t="s">
        <v>635</v>
      </c>
      <c r="F141" s="188">
        <v>145.30645161290323</v>
      </c>
      <c r="G141" s="188">
        <v>40.014881651845613</v>
      </c>
      <c r="H141" s="188">
        <v>0</v>
      </c>
      <c r="I141" s="172" t="s">
        <v>675</v>
      </c>
      <c r="J141" s="206" t="s">
        <v>701</v>
      </c>
      <c r="K141" s="172" t="s">
        <v>919</v>
      </c>
    </row>
    <row r="142" spans="1:11" ht="15">
      <c r="A142" s="197">
        <v>44195</v>
      </c>
      <c r="B142" s="78" t="s">
        <v>552</v>
      </c>
      <c r="C142" s="78" t="s">
        <v>621</v>
      </c>
      <c r="D142" s="78" t="s">
        <v>700</v>
      </c>
      <c r="E142" s="206" t="s">
        <v>635</v>
      </c>
      <c r="F142" s="188">
        <v>135.80645161290323</v>
      </c>
      <c r="G142" s="188">
        <v>74.14206567615291</v>
      </c>
      <c r="H142" s="188">
        <v>2728.8923102301155</v>
      </c>
      <c r="I142" s="172" t="s">
        <v>675</v>
      </c>
      <c r="J142" s="206" t="s">
        <v>701</v>
      </c>
      <c r="K142" s="172" t="s">
        <v>920</v>
      </c>
    </row>
    <row r="143" spans="1:11" ht="15">
      <c r="A143" s="197">
        <v>44195</v>
      </c>
      <c r="B143" s="78" t="s">
        <v>552</v>
      </c>
      <c r="C143" s="78" t="s">
        <v>621</v>
      </c>
      <c r="D143" s="78" t="s">
        <v>700</v>
      </c>
      <c r="E143" s="206" t="s">
        <v>635</v>
      </c>
      <c r="F143" s="188">
        <v>2.4193548387096775</v>
      </c>
      <c r="G143" s="188">
        <v>63.772489874179982</v>
      </c>
      <c r="H143" s="188">
        <v>0</v>
      </c>
      <c r="I143" s="172" t="s">
        <v>675</v>
      </c>
      <c r="J143" s="206" t="s">
        <v>701</v>
      </c>
      <c r="K143" s="172" t="s">
        <v>921</v>
      </c>
    </row>
    <row r="144" spans="1:11" ht="15">
      <c r="A144" s="197">
        <v>44195</v>
      </c>
      <c r="B144" s="78" t="s">
        <v>552</v>
      </c>
      <c r="C144" s="78" t="s">
        <v>621</v>
      </c>
      <c r="D144" s="78" t="s">
        <v>700</v>
      </c>
      <c r="E144" s="206" t="s">
        <v>635</v>
      </c>
      <c r="F144" s="188">
        <v>25.951612903225808</v>
      </c>
      <c r="G144" s="188">
        <v>522.97264099655627</v>
      </c>
      <c r="H144" s="188">
        <v>783.46575756742629</v>
      </c>
      <c r="I144" s="172" t="s">
        <v>675</v>
      </c>
      <c r="J144" s="206" t="s">
        <v>701</v>
      </c>
      <c r="K144" s="172" t="s">
        <v>922</v>
      </c>
    </row>
    <row r="145" spans="1:11" ht="15">
      <c r="A145" s="197">
        <v>44195</v>
      </c>
      <c r="B145" s="78" t="s">
        <v>552</v>
      </c>
      <c r="C145" s="78" t="s">
        <v>621</v>
      </c>
      <c r="D145" s="78" t="s">
        <v>700</v>
      </c>
      <c r="E145" s="206" t="s">
        <v>635</v>
      </c>
      <c r="F145" s="188">
        <v>46.451612903225808</v>
      </c>
      <c r="G145" s="188">
        <v>600.09068229447041</v>
      </c>
      <c r="H145" s="188">
        <v>1346.988150551233</v>
      </c>
      <c r="I145" s="172" t="s">
        <v>675</v>
      </c>
      <c r="J145" s="206" t="s">
        <v>701</v>
      </c>
      <c r="K145" s="172" t="s">
        <v>923</v>
      </c>
    </row>
    <row r="146" spans="1:11" ht="15">
      <c r="A146" s="197">
        <v>44195</v>
      </c>
      <c r="B146" s="78" t="s">
        <v>552</v>
      </c>
      <c r="C146" s="78" t="s">
        <v>621</v>
      </c>
      <c r="D146" s="78" t="s">
        <v>700</v>
      </c>
      <c r="E146" s="206" t="s">
        <v>635</v>
      </c>
      <c r="F146" s="188">
        <v>4257.822580645161</v>
      </c>
      <c r="G146" s="188">
        <v>21964.764762589759</v>
      </c>
      <c r="H146" s="188">
        <v>54796.376433068479</v>
      </c>
      <c r="I146" s="172" t="s">
        <v>675</v>
      </c>
      <c r="J146" s="206" t="s">
        <v>701</v>
      </c>
      <c r="K146" s="172" t="s">
        <v>924</v>
      </c>
    </row>
    <row r="147" spans="1:11" ht="15">
      <c r="A147" s="197">
        <v>44195</v>
      </c>
      <c r="B147" s="78" t="s">
        <v>552</v>
      </c>
      <c r="C147" s="78" t="s">
        <v>621</v>
      </c>
      <c r="D147" s="78" t="s">
        <v>700</v>
      </c>
      <c r="E147" s="206" t="s">
        <v>635</v>
      </c>
      <c r="F147" s="188">
        <v>907.69354838709683</v>
      </c>
      <c r="G147" s="188">
        <v>7351.7046497623633</v>
      </c>
      <c r="H147" s="188">
        <v>734.58334478871689</v>
      </c>
      <c r="I147" s="172" t="s">
        <v>675</v>
      </c>
      <c r="J147" s="206" t="s">
        <v>701</v>
      </c>
      <c r="K147" s="172" t="s">
        <v>925</v>
      </c>
    </row>
    <row r="148" spans="1:11" ht="15">
      <c r="A148" s="197">
        <v>44195</v>
      </c>
      <c r="B148" s="78" t="s">
        <v>552</v>
      </c>
      <c r="C148" s="78" t="s">
        <v>621</v>
      </c>
      <c r="D148" s="78" t="s">
        <v>700</v>
      </c>
      <c r="E148" s="206" t="s">
        <v>635</v>
      </c>
      <c r="F148" s="188">
        <v>688.75806451612902</v>
      </c>
      <c r="G148" s="188">
        <v>2116.4348688277282</v>
      </c>
      <c r="H148" s="188">
        <v>3155.8518681439527</v>
      </c>
      <c r="I148" s="172" t="s">
        <v>675</v>
      </c>
      <c r="J148" s="206" t="s">
        <v>701</v>
      </c>
      <c r="K148" s="172" t="s">
        <v>926</v>
      </c>
    </row>
    <row r="149" spans="1:11" ht="15">
      <c r="A149" s="197">
        <v>44195</v>
      </c>
      <c r="B149" s="78" t="s">
        <v>552</v>
      </c>
      <c r="C149" s="78" t="s">
        <v>621</v>
      </c>
      <c r="D149" s="78" t="s">
        <v>700</v>
      </c>
      <c r="E149" s="206" t="s">
        <v>635</v>
      </c>
      <c r="F149" s="188">
        <v>485.33870967741933</v>
      </c>
      <c r="G149" s="188">
        <v>1880.0941942933564</v>
      </c>
      <c r="H149" s="188">
        <v>167.92126027547906</v>
      </c>
      <c r="I149" s="172" t="s">
        <v>675</v>
      </c>
      <c r="J149" s="206" t="s">
        <v>701</v>
      </c>
      <c r="K149" s="172" t="s">
        <v>927</v>
      </c>
    </row>
    <row r="150" spans="1:11" ht="15">
      <c r="A150" s="197">
        <v>44195</v>
      </c>
      <c r="B150" s="78" t="s">
        <v>552</v>
      </c>
      <c r="C150" s="78" t="s">
        <v>621</v>
      </c>
      <c r="D150" s="78" t="s">
        <v>700</v>
      </c>
      <c r="E150" s="206" t="s">
        <v>635</v>
      </c>
      <c r="F150" s="188">
        <v>33.20967741935484</v>
      </c>
      <c r="G150" s="188">
        <v>458.72886925165153</v>
      </c>
      <c r="H150" s="188">
        <v>0</v>
      </c>
      <c r="I150" s="172" t="s">
        <v>675</v>
      </c>
      <c r="J150" s="206" t="s">
        <v>701</v>
      </c>
      <c r="K150" s="172" t="s">
        <v>928</v>
      </c>
    </row>
    <row r="151" spans="1:11" ht="15">
      <c r="A151" s="197">
        <v>44195</v>
      </c>
      <c r="B151" s="78" t="s">
        <v>552</v>
      </c>
      <c r="C151" s="78" t="s">
        <v>621</v>
      </c>
      <c r="D151" s="78" t="s">
        <v>700</v>
      </c>
      <c r="E151" s="206" t="s">
        <v>635</v>
      </c>
      <c r="F151" s="188">
        <v>24.338709677419356</v>
      </c>
      <c r="G151" s="188">
        <v>288.07343802519239</v>
      </c>
      <c r="H151" s="188">
        <v>0</v>
      </c>
      <c r="I151" s="172" t="s">
        <v>675</v>
      </c>
      <c r="J151" s="206" t="s">
        <v>701</v>
      </c>
      <c r="K151" s="172" t="s">
        <v>929</v>
      </c>
    </row>
    <row r="152" spans="1:11" ht="15">
      <c r="A152" s="197">
        <v>44195</v>
      </c>
      <c r="B152" s="78" t="s">
        <v>552</v>
      </c>
      <c r="C152" s="78" t="s">
        <v>621</v>
      </c>
      <c r="D152" s="78" t="s">
        <v>700</v>
      </c>
      <c r="E152" s="206" t="s">
        <v>635</v>
      </c>
      <c r="F152" s="188">
        <v>44.193548387096776</v>
      </c>
      <c r="G152" s="188">
        <v>583.49985765762085</v>
      </c>
      <c r="H152" s="188">
        <v>1593.7371126934813</v>
      </c>
      <c r="I152" s="172" t="s">
        <v>675</v>
      </c>
      <c r="J152" s="206" t="s">
        <v>701</v>
      </c>
      <c r="K152" s="172" t="s">
        <v>930</v>
      </c>
    </row>
    <row r="153" spans="1:11" ht="15">
      <c r="A153" s="197">
        <v>44195</v>
      </c>
      <c r="B153" s="78" t="s">
        <v>552</v>
      </c>
      <c r="C153" s="78" t="s">
        <v>621</v>
      </c>
      <c r="D153" s="78" t="s">
        <v>700</v>
      </c>
      <c r="E153" s="206" t="s">
        <v>635</v>
      </c>
      <c r="F153" s="188">
        <v>4.532258064516129</v>
      </c>
      <c r="G153" s="188">
        <v>49.836638839692327</v>
      </c>
      <c r="H153" s="188">
        <v>0</v>
      </c>
      <c r="I153" s="172" t="s">
        <v>675</v>
      </c>
      <c r="J153" s="206" t="s">
        <v>701</v>
      </c>
      <c r="K153" s="172" t="s">
        <v>931</v>
      </c>
    </row>
    <row r="154" spans="1:11" ht="15">
      <c r="A154" s="197">
        <v>44195</v>
      </c>
      <c r="B154" s="78" t="s">
        <v>552</v>
      </c>
      <c r="C154" s="78" t="s">
        <v>621</v>
      </c>
      <c r="D154" s="78" t="s">
        <v>700</v>
      </c>
      <c r="E154" s="206" t="s">
        <v>635</v>
      </c>
      <c r="F154" s="188">
        <v>11.887096774193548</v>
      </c>
      <c r="G154" s="188">
        <v>75.784900710647648</v>
      </c>
      <c r="H154" s="188">
        <v>0</v>
      </c>
      <c r="I154" s="172" t="s">
        <v>675</v>
      </c>
      <c r="J154" s="206" t="s">
        <v>701</v>
      </c>
      <c r="K154" s="172" t="s">
        <v>932</v>
      </c>
    </row>
    <row r="155" spans="1:11" ht="15">
      <c r="A155" s="197">
        <v>44195</v>
      </c>
      <c r="B155" s="78" t="s">
        <v>552</v>
      </c>
      <c r="C155" s="78" t="s">
        <v>621</v>
      </c>
      <c r="D155" s="78" t="s">
        <v>700</v>
      </c>
      <c r="E155" s="206" t="s">
        <v>635</v>
      </c>
      <c r="F155" s="188">
        <v>565.67741935483866</v>
      </c>
      <c r="G155" s="188">
        <v>9358.1038043993995</v>
      </c>
      <c r="H155" s="188">
        <v>308257.06430594123</v>
      </c>
      <c r="I155" s="172" t="s">
        <v>675</v>
      </c>
      <c r="J155" s="206" t="s">
        <v>701</v>
      </c>
      <c r="K155" s="172" t="s">
        <v>933</v>
      </c>
    </row>
    <row r="156" spans="1:11" ht="15">
      <c r="A156" s="197">
        <v>44195</v>
      </c>
      <c r="B156" s="78" t="s">
        <v>552</v>
      </c>
      <c r="C156" s="78" t="s">
        <v>621</v>
      </c>
      <c r="D156" s="78" t="s">
        <v>700</v>
      </c>
      <c r="E156" s="206" t="s">
        <v>635</v>
      </c>
      <c r="F156" s="188">
        <v>2079.7258064516127</v>
      </c>
      <c r="G156" s="188">
        <v>19962.371459510465</v>
      </c>
      <c r="H156" s="188">
        <v>152922.38748522254</v>
      </c>
      <c r="I156" s="172" t="s">
        <v>675</v>
      </c>
      <c r="J156" s="206" t="s">
        <v>701</v>
      </c>
      <c r="K156" s="172" t="s">
        <v>934</v>
      </c>
    </row>
    <row r="157" spans="1:11" ht="15">
      <c r="A157" s="197">
        <v>44195</v>
      </c>
      <c r="B157" s="78" t="s">
        <v>552</v>
      </c>
      <c r="C157" s="78" t="s">
        <v>621</v>
      </c>
      <c r="D157" s="78" t="s">
        <v>700</v>
      </c>
      <c r="E157" s="206" t="s">
        <v>635</v>
      </c>
      <c r="F157" s="188">
        <v>5291.7580645161288</v>
      </c>
      <c r="G157" s="188">
        <v>34180.130910645341</v>
      </c>
      <c r="H157" s="188">
        <v>0</v>
      </c>
      <c r="I157" s="172" t="s">
        <v>675</v>
      </c>
      <c r="J157" s="206" t="s">
        <v>701</v>
      </c>
      <c r="K157" s="172" t="s">
        <v>935</v>
      </c>
    </row>
    <row r="158" spans="1:11" ht="15">
      <c r="A158" s="197">
        <v>44195</v>
      </c>
      <c r="B158" s="78" t="s">
        <v>552</v>
      </c>
      <c r="C158" s="78" t="s">
        <v>621</v>
      </c>
      <c r="D158" s="78" t="s">
        <v>700</v>
      </c>
      <c r="E158" s="206" t="s">
        <v>635</v>
      </c>
      <c r="F158" s="188">
        <v>5.370967741935484</v>
      </c>
      <c r="G158" s="188">
        <v>19.338209927072811</v>
      </c>
      <c r="H158" s="188">
        <v>0</v>
      </c>
      <c r="I158" s="172" t="s">
        <v>675</v>
      </c>
      <c r="J158" s="206" t="s">
        <v>701</v>
      </c>
      <c r="K158" s="172" t="s">
        <v>953</v>
      </c>
    </row>
    <row r="159" spans="1:11" ht="15">
      <c r="A159" s="197">
        <v>44195</v>
      </c>
      <c r="B159" s="78" t="s">
        <v>552</v>
      </c>
      <c r="C159" s="78" t="s">
        <v>621</v>
      </c>
      <c r="D159" s="78" t="s">
        <v>700</v>
      </c>
      <c r="E159" s="206" t="s">
        <v>635</v>
      </c>
      <c r="F159" s="188">
        <v>41.306451612903224</v>
      </c>
      <c r="G159" s="188">
        <v>96.403526898275288</v>
      </c>
      <c r="H159" s="188">
        <v>0</v>
      </c>
      <c r="I159" s="172" t="s">
        <v>675</v>
      </c>
      <c r="J159" s="206" t="s">
        <v>701</v>
      </c>
      <c r="K159" s="172" t="s">
        <v>954</v>
      </c>
    </row>
    <row r="160" spans="1:11" ht="15">
      <c r="A160" s="197">
        <v>44195</v>
      </c>
      <c r="B160" s="78" t="s">
        <v>552</v>
      </c>
      <c r="C160" s="78" t="s">
        <v>621</v>
      </c>
      <c r="D160" s="78" t="s">
        <v>700</v>
      </c>
      <c r="E160" s="206" t="s">
        <v>635</v>
      </c>
      <c r="F160" s="188">
        <v>1029.2741935483871</v>
      </c>
      <c r="G160" s="188">
        <v>2211.1789762523244</v>
      </c>
      <c r="H160" s="188">
        <v>3582.0801143705494</v>
      </c>
      <c r="I160" s="172" t="s">
        <v>675</v>
      </c>
      <c r="J160" s="206" t="s">
        <v>701</v>
      </c>
      <c r="K160" s="172" t="s">
        <v>955</v>
      </c>
    </row>
    <row r="161" spans="1:11" ht="15">
      <c r="A161" s="197">
        <v>44195</v>
      </c>
      <c r="B161" s="78" t="s">
        <v>552</v>
      </c>
      <c r="C161" s="78" t="s">
        <v>621</v>
      </c>
      <c r="D161" s="78" t="s">
        <v>700</v>
      </c>
      <c r="E161" s="206" t="s">
        <v>635</v>
      </c>
      <c r="F161" s="188">
        <v>2706.5483870967741</v>
      </c>
      <c r="G161" s="188">
        <v>1887.1065297460098</v>
      </c>
      <c r="H161" s="188">
        <v>0</v>
      </c>
      <c r="I161" s="172" t="s">
        <v>675</v>
      </c>
      <c r="J161" s="206" t="s">
        <v>701</v>
      </c>
      <c r="K161" s="172" t="s">
        <v>956</v>
      </c>
    </row>
    <row r="162" spans="1:11" ht="15">
      <c r="A162" s="197">
        <v>44195</v>
      </c>
      <c r="B162" s="78" t="s">
        <v>552</v>
      </c>
      <c r="C162" s="78" t="s">
        <v>621</v>
      </c>
      <c r="D162" s="78" t="s">
        <v>700</v>
      </c>
      <c r="E162" s="206" t="s">
        <v>635</v>
      </c>
      <c r="F162" s="188">
        <v>8531.7580645161288</v>
      </c>
      <c r="G162" s="188">
        <v>1849.9186741672081</v>
      </c>
      <c r="H162" s="188">
        <v>13911.692739119677</v>
      </c>
      <c r="I162" s="172" t="s">
        <v>675</v>
      </c>
      <c r="J162" s="206" t="s">
        <v>701</v>
      </c>
      <c r="K162" s="172" t="s">
        <v>957</v>
      </c>
    </row>
    <row r="163" spans="1:11" ht="15">
      <c r="A163" s="197">
        <v>44195</v>
      </c>
      <c r="B163" s="78" t="s">
        <v>552</v>
      </c>
      <c r="C163" s="78" t="s">
        <v>621</v>
      </c>
      <c r="D163" s="78" t="s">
        <v>700</v>
      </c>
      <c r="E163" s="206" t="s">
        <v>635</v>
      </c>
      <c r="F163" s="188">
        <v>8.32258064516129</v>
      </c>
      <c r="G163" s="188">
        <v>20.903843066861896</v>
      </c>
      <c r="H163" s="188">
        <v>0</v>
      </c>
      <c r="I163" s="172" t="s">
        <v>675</v>
      </c>
      <c r="J163" s="206" t="s">
        <v>701</v>
      </c>
      <c r="K163" s="172" t="s">
        <v>958</v>
      </c>
    </row>
    <row r="164" spans="1:11" ht="15">
      <c r="A164" s="197">
        <v>44195</v>
      </c>
      <c r="B164" s="78" t="s">
        <v>552</v>
      </c>
      <c r="C164" s="78" t="s">
        <v>621</v>
      </c>
      <c r="D164" s="78" t="s">
        <v>700</v>
      </c>
      <c r="E164" s="206" t="s">
        <v>635</v>
      </c>
      <c r="F164" s="188">
        <v>47.532258064516128</v>
      </c>
      <c r="G164" s="188">
        <v>1909.1662284058627</v>
      </c>
      <c r="H164" s="188">
        <v>1512.4295493910317</v>
      </c>
      <c r="I164" s="172" t="s">
        <v>675</v>
      </c>
      <c r="J164" s="206" t="s">
        <v>701</v>
      </c>
      <c r="K164" s="172" t="s">
        <v>959</v>
      </c>
    </row>
    <row r="165" spans="1:11" ht="15">
      <c r="A165" s="197">
        <v>44195</v>
      </c>
      <c r="B165" s="78" t="s">
        <v>552</v>
      </c>
      <c r="C165" s="78" t="s">
        <v>621</v>
      </c>
      <c r="D165" s="78" t="s">
        <v>700</v>
      </c>
      <c r="E165" s="206" t="s">
        <v>635</v>
      </c>
      <c r="F165" s="188">
        <v>314.29032258064518</v>
      </c>
      <c r="G165" s="188">
        <v>7528.3609873683326</v>
      </c>
      <c r="H165" s="188">
        <v>0</v>
      </c>
      <c r="I165" s="172" t="s">
        <v>675</v>
      </c>
      <c r="J165" s="206" t="s">
        <v>701</v>
      </c>
      <c r="K165" s="172" t="s">
        <v>960</v>
      </c>
    </row>
    <row r="166" spans="1:11" ht="15">
      <c r="A166" s="197">
        <v>44195</v>
      </c>
      <c r="B166" s="78" t="s">
        <v>552</v>
      </c>
      <c r="C166" s="78" t="s">
        <v>621</v>
      </c>
      <c r="D166" s="78" t="s">
        <v>700</v>
      </c>
      <c r="E166" s="206" t="s">
        <v>635</v>
      </c>
      <c r="F166" s="188">
        <v>2263.9677419354839</v>
      </c>
      <c r="G166" s="188">
        <v>41964.946747986585</v>
      </c>
      <c r="H166" s="188">
        <v>14431.883539988452</v>
      </c>
      <c r="I166" s="172" t="s">
        <v>675</v>
      </c>
      <c r="J166" s="206" t="s">
        <v>701</v>
      </c>
      <c r="K166" s="172" t="s">
        <v>961</v>
      </c>
    </row>
    <row r="167" spans="1:11" ht="15">
      <c r="A167" s="197">
        <v>44195</v>
      </c>
      <c r="B167" s="78" t="s">
        <v>552</v>
      </c>
      <c r="C167" s="78" t="s">
        <v>621</v>
      </c>
      <c r="D167" s="78" t="s">
        <v>700</v>
      </c>
      <c r="E167" s="206" t="s">
        <v>635</v>
      </c>
      <c r="F167" s="188">
        <v>3177.3064516129034</v>
      </c>
      <c r="G167" s="188">
        <v>25966.550693841498</v>
      </c>
      <c r="H167" s="188">
        <v>0</v>
      </c>
      <c r="I167" s="172" t="s">
        <v>675</v>
      </c>
      <c r="J167" s="206" t="s">
        <v>701</v>
      </c>
      <c r="K167" s="172" t="s">
        <v>962</v>
      </c>
    </row>
    <row r="168" spans="1:11" ht="15">
      <c r="A168" s="197">
        <v>44195</v>
      </c>
      <c r="B168" s="78" t="s">
        <v>552</v>
      </c>
      <c r="C168" s="78" t="s">
        <v>621</v>
      </c>
      <c r="D168" s="78" t="s">
        <v>700</v>
      </c>
      <c r="E168" s="206" t="s">
        <v>635</v>
      </c>
      <c r="F168" s="188">
        <v>668.85483870967744</v>
      </c>
      <c r="G168" s="188">
        <v>12334.255114791813</v>
      </c>
      <c r="H168" s="188">
        <v>40928.944546779203</v>
      </c>
      <c r="I168" s="172" t="s">
        <v>675</v>
      </c>
      <c r="J168" s="206" t="s">
        <v>701</v>
      </c>
      <c r="K168" s="172" t="s">
        <v>963</v>
      </c>
    </row>
    <row r="169" spans="1:11" ht="15">
      <c r="A169" s="197">
        <v>44195</v>
      </c>
      <c r="B169" s="78" t="s">
        <v>552</v>
      </c>
      <c r="C169" s="78" t="s">
        <v>621</v>
      </c>
      <c r="D169" s="78" t="s">
        <v>700</v>
      </c>
      <c r="E169" s="206" t="s">
        <v>635</v>
      </c>
      <c r="F169" s="188">
        <v>72507.532258064515</v>
      </c>
      <c r="G169" s="188">
        <v>19835.685810903691</v>
      </c>
      <c r="H169" s="188">
        <v>0</v>
      </c>
      <c r="I169" s="172" t="s">
        <v>675</v>
      </c>
      <c r="J169" s="206" t="s">
        <v>701</v>
      </c>
      <c r="K169" s="172" t="s">
        <v>964</v>
      </c>
    </row>
    <row r="170" spans="1:11" ht="15">
      <c r="A170" s="197">
        <v>44195</v>
      </c>
      <c r="B170" s="78" t="s">
        <v>552</v>
      </c>
      <c r="C170" s="78" t="s">
        <v>621</v>
      </c>
      <c r="D170" s="78" t="s">
        <v>700</v>
      </c>
      <c r="E170" s="206" t="s">
        <v>635</v>
      </c>
      <c r="F170" s="188">
        <v>4287.5967741935483</v>
      </c>
      <c r="G170" s="188">
        <v>1470.8265524853157</v>
      </c>
      <c r="H170" s="188">
        <v>9013.5540098424644</v>
      </c>
      <c r="I170" s="172" t="s">
        <v>675</v>
      </c>
      <c r="J170" s="206" t="s">
        <v>701</v>
      </c>
      <c r="K170" s="172" t="s">
        <v>965</v>
      </c>
    </row>
    <row r="171" spans="1:11" ht="15">
      <c r="A171" s="197">
        <v>44195</v>
      </c>
      <c r="B171" s="78" t="s">
        <v>552</v>
      </c>
      <c r="C171" s="78" t="s">
        <v>621</v>
      </c>
      <c r="D171" s="78" t="s">
        <v>700</v>
      </c>
      <c r="E171" s="206" t="s">
        <v>635</v>
      </c>
      <c r="F171" s="188">
        <v>2632.9193548387098</v>
      </c>
      <c r="G171" s="188">
        <v>329.54056669117381</v>
      </c>
      <c r="H171" s="188">
        <v>0</v>
      </c>
      <c r="I171" s="172" t="s">
        <v>675</v>
      </c>
      <c r="J171" s="206" t="s">
        <v>701</v>
      </c>
      <c r="K171" s="172" t="s">
        <v>966</v>
      </c>
    </row>
    <row r="172" spans="1:11" ht="15">
      <c r="A172" s="197">
        <v>44195</v>
      </c>
      <c r="B172" s="78" t="s">
        <v>552</v>
      </c>
      <c r="C172" s="78" t="s">
        <v>621</v>
      </c>
      <c r="D172" s="78" t="s">
        <v>700</v>
      </c>
      <c r="E172" s="206" t="s">
        <v>635</v>
      </c>
      <c r="F172" s="188">
        <v>21319.467741935485</v>
      </c>
      <c r="G172" s="188">
        <v>143422.39546703821</v>
      </c>
      <c r="H172" s="188">
        <v>9227.7073653534208</v>
      </c>
      <c r="I172" s="172" t="s">
        <v>675</v>
      </c>
      <c r="J172" s="206" t="s">
        <v>701</v>
      </c>
      <c r="K172" s="172" t="s">
        <v>967</v>
      </c>
    </row>
    <row r="173" spans="1:11" ht="15">
      <c r="A173" s="197">
        <v>44195</v>
      </c>
      <c r="B173" s="78" t="s">
        <v>552</v>
      </c>
      <c r="C173" s="78" t="s">
        <v>621</v>
      </c>
      <c r="D173" s="78" t="s">
        <v>700</v>
      </c>
      <c r="E173" s="206" t="s">
        <v>635</v>
      </c>
      <c r="F173" s="188">
        <v>1358.241935483871</v>
      </c>
      <c r="G173" s="188">
        <v>10261.234405527674</v>
      </c>
      <c r="H173" s="188">
        <v>438.75951942374837</v>
      </c>
      <c r="I173" s="172" t="s">
        <v>675</v>
      </c>
      <c r="J173" s="206" t="s">
        <v>701</v>
      </c>
      <c r="K173" s="172" t="s">
        <v>968</v>
      </c>
    </row>
    <row r="174" spans="1:11" ht="15">
      <c r="A174" s="197">
        <v>44195</v>
      </c>
      <c r="B174" s="78" t="s">
        <v>552</v>
      </c>
      <c r="C174" s="78" t="s">
        <v>621</v>
      </c>
      <c r="D174" s="78" t="s">
        <v>700</v>
      </c>
      <c r="E174" s="206" t="s">
        <v>635</v>
      </c>
      <c r="F174" s="188">
        <v>2731.0483870967741</v>
      </c>
      <c r="G174" s="188">
        <v>11508.418864400481</v>
      </c>
      <c r="H174" s="188">
        <v>0</v>
      </c>
      <c r="I174" s="172" t="s">
        <v>675</v>
      </c>
      <c r="J174" s="206" t="s">
        <v>701</v>
      </c>
      <c r="K174" s="172" t="s">
        <v>969</v>
      </c>
    </row>
    <row r="175" spans="1:11" ht="15">
      <c r="A175" s="197">
        <v>44195</v>
      </c>
      <c r="B175" s="78" t="s">
        <v>552</v>
      </c>
      <c r="C175" s="78" t="s">
        <v>621</v>
      </c>
      <c r="D175" s="78" t="s">
        <v>700</v>
      </c>
      <c r="E175" s="206" t="s">
        <v>635</v>
      </c>
      <c r="F175" s="188">
        <v>6812</v>
      </c>
      <c r="G175" s="188">
        <v>31383.897928541464</v>
      </c>
      <c r="H175" s="188">
        <v>0</v>
      </c>
      <c r="I175" s="172" t="s">
        <v>675</v>
      </c>
      <c r="J175" s="206" t="s">
        <v>701</v>
      </c>
      <c r="K175" s="172" t="s">
        <v>970</v>
      </c>
    </row>
    <row r="176" spans="1:11" ht="15">
      <c r="A176" s="197">
        <v>44195</v>
      </c>
      <c r="B176" s="78" t="s">
        <v>552</v>
      </c>
      <c r="C176" s="78" t="s">
        <v>621</v>
      </c>
      <c r="D176" s="78" t="s">
        <v>700</v>
      </c>
      <c r="E176" s="206" t="s">
        <v>635</v>
      </c>
      <c r="F176" s="188">
        <v>632.48387096774195</v>
      </c>
      <c r="G176" s="188">
        <v>2669.1415912015559</v>
      </c>
      <c r="H176" s="188">
        <v>341.21463723091301</v>
      </c>
      <c r="I176" s="172" t="s">
        <v>675</v>
      </c>
      <c r="J176" s="206" t="s">
        <v>701</v>
      </c>
      <c r="K176" s="172" t="s">
        <v>971</v>
      </c>
    </row>
    <row r="177" spans="1:11" ht="15">
      <c r="A177" s="197">
        <v>44195</v>
      </c>
      <c r="B177" s="78" t="s">
        <v>552</v>
      </c>
      <c r="C177" s="78" t="s">
        <v>621</v>
      </c>
      <c r="D177" s="78" t="s">
        <v>700</v>
      </c>
      <c r="E177" s="206" t="s">
        <v>635</v>
      </c>
      <c r="F177" s="188">
        <v>4055.9677419354839</v>
      </c>
      <c r="G177" s="188">
        <v>12755.334602146397</v>
      </c>
      <c r="H177" s="188">
        <v>6781.0683748934644</v>
      </c>
      <c r="I177" s="172" t="s">
        <v>675</v>
      </c>
      <c r="J177" s="206" t="s">
        <v>701</v>
      </c>
      <c r="K177" s="172" t="s">
        <v>972</v>
      </c>
    </row>
    <row r="178" spans="1:11" ht="15">
      <c r="A178" s="197">
        <v>44195</v>
      </c>
      <c r="B178" s="78" t="s">
        <v>552</v>
      </c>
      <c r="C178" s="78" t="s">
        <v>621</v>
      </c>
      <c r="D178" s="78" t="s">
        <v>700</v>
      </c>
      <c r="E178" s="206" t="s">
        <v>635</v>
      </c>
      <c r="F178" s="188">
        <v>862.24193548387098</v>
      </c>
      <c r="G178" s="188">
        <v>6289.7858035426843</v>
      </c>
      <c r="H178" s="188">
        <v>7719.1213262584879</v>
      </c>
      <c r="I178" s="172" t="s">
        <v>675</v>
      </c>
      <c r="J178" s="206" t="s">
        <v>701</v>
      </c>
      <c r="K178" s="172" t="s">
        <v>973</v>
      </c>
    </row>
    <row r="179" spans="1:11" ht="15">
      <c r="A179" s="197">
        <v>44195</v>
      </c>
      <c r="B179" s="78" t="s">
        <v>552</v>
      </c>
      <c r="C179" s="78" t="s">
        <v>621</v>
      </c>
      <c r="D179" s="78" t="s">
        <v>700</v>
      </c>
      <c r="E179" s="206" t="s">
        <v>635</v>
      </c>
      <c r="F179" s="188">
        <v>14.693548387096774</v>
      </c>
      <c r="G179" s="188">
        <v>130.60405493972397</v>
      </c>
      <c r="H179" s="188">
        <v>0</v>
      </c>
      <c r="I179" s="172" t="s">
        <v>675</v>
      </c>
      <c r="J179" s="206" t="s">
        <v>701</v>
      </c>
      <c r="K179" s="172" t="s">
        <v>974</v>
      </c>
    </row>
    <row r="180" spans="1:11" ht="15">
      <c r="A180" s="197">
        <v>44195</v>
      </c>
      <c r="B180" s="78" t="s">
        <v>552</v>
      </c>
      <c r="C180" s="78" t="s">
        <v>621</v>
      </c>
      <c r="D180" s="78" t="s">
        <v>700</v>
      </c>
      <c r="E180" s="206" t="s">
        <v>635</v>
      </c>
      <c r="F180" s="188">
        <v>167.25806451612902</v>
      </c>
      <c r="G180" s="188">
        <v>1336.3392555449229</v>
      </c>
      <c r="H180" s="188">
        <v>285.12907926208999</v>
      </c>
      <c r="I180" s="172" t="s">
        <v>675</v>
      </c>
      <c r="J180" s="206" t="s">
        <v>701</v>
      </c>
      <c r="K180" s="172" t="s">
        <v>975</v>
      </c>
    </row>
    <row r="181" spans="1:11" ht="15">
      <c r="A181" s="197">
        <v>44195</v>
      </c>
      <c r="B181" s="78" t="s">
        <v>552</v>
      </c>
      <c r="C181" s="78" t="s">
        <v>621</v>
      </c>
      <c r="D181" s="78" t="s">
        <v>700</v>
      </c>
      <c r="E181" s="206" t="s">
        <v>635</v>
      </c>
      <c r="F181" s="188">
        <v>159.62903225806451</v>
      </c>
      <c r="G181" s="188">
        <v>845.27072988382906</v>
      </c>
      <c r="H181" s="188">
        <v>0</v>
      </c>
      <c r="I181" s="172" t="s">
        <v>675</v>
      </c>
      <c r="J181" s="206" t="s">
        <v>701</v>
      </c>
      <c r="K181" s="172" t="s">
        <v>976</v>
      </c>
    </row>
    <row r="182" spans="1:11" ht="15">
      <c r="A182" s="197">
        <v>44195</v>
      </c>
      <c r="B182" s="78" t="s">
        <v>552</v>
      </c>
      <c r="C182" s="78" t="s">
        <v>621</v>
      </c>
      <c r="D182" s="78" t="s">
        <v>700</v>
      </c>
      <c r="E182" s="206" t="s">
        <v>635</v>
      </c>
      <c r="F182" s="188">
        <v>935.20967741935488</v>
      </c>
      <c r="G182" s="188">
        <v>4432.3725148838685</v>
      </c>
      <c r="H182" s="188">
        <v>7964.9217826409695</v>
      </c>
      <c r="I182" s="172" t="s">
        <v>675</v>
      </c>
      <c r="J182" s="206" t="s">
        <v>701</v>
      </c>
      <c r="K182" s="172" t="s">
        <v>977</v>
      </c>
    </row>
    <row r="183" spans="1:11" ht="15">
      <c r="A183" s="197">
        <v>44195</v>
      </c>
      <c r="B183" s="78" t="s">
        <v>552</v>
      </c>
      <c r="C183" s="78" t="s">
        <v>621</v>
      </c>
      <c r="D183" s="78" t="s">
        <v>700</v>
      </c>
      <c r="E183" s="206" t="s">
        <v>635</v>
      </c>
      <c r="F183" s="188">
        <v>1093.1612903225807</v>
      </c>
      <c r="G183" s="188">
        <v>3057.2273123541654</v>
      </c>
      <c r="H183" s="188">
        <v>122.55244274599291</v>
      </c>
      <c r="I183" s="172" t="s">
        <v>675</v>
      </c>
      <c r="J183" s="206" t="s">
        <v>701</v>
      </c>
      <c r="K183" s="172" t="s">
        <v>978</v>
      </c>
    </row>
    <row r="184" spans="1:11" ht="15">
      <c r="A184" s="197">
        <v>44195</v>
      </c>
      <c r="B184" s="78" t="s">
        <v>552</v>
      </c>
      <c r="C184" s="78" t="s">
        <v>621</v>
      </c>
      <c r="D184" s="78" t="s">
        <v>700</v>
      </c>
      <c r="E184" s="206" t="s">
        <v>635</v>
      </c>
      <c r="F184" s="188">
        <v>315.96774193548384</v>
      </c>
      <c r="G184" s="188">
        <v>1542.0313543456109</v>
      </c>
      <c r="H184" s="188">
        <v>177.08190141038682</v>
      </c>
      <c r="I184" s="172" t="s">
        <v>675</v>
      </c>
      <c r="J184" s="206" t="s">
        <v>701</v>
      </c>
      <c r="K184" s="172" t="s">
        <v>979</v>
      </c>
    </row>
    <row r="185" spans="1:11" ht="15">
      <c r="A185" s="197">
        <v>44195</v>
      </c>
      <c r="B185" s="78" t="s">
        <v>552</v>
      </c>
      <c r="C185" s="78" t="s">
        <v>621</v>
      </c>
      <c r="D185" s="78" t="s">
        <v>700</v>
      </c>
      <c r="E185" s="206" t="s">
        <v>635</v>
      </c>
      <c r="F185" s="188">
        <v>189.7258064516129</v>
      </c>
      <c r="G185" s="188">
        <v>617.5808801814178</v>
      </c>
      <c r="H185" s="188">
        <v>370.87949852912874</v>
      </c>
      <c r="I185" s="172" t="s">
        <v>675</v>
      </c>
      <c r="J185" s="206" t="s">
        <v>701</v>
      </c>
      <c r="K185" s="172" t="s">
        <v>980</v>
      </c>
    </row>
    <row r="186" spans="1:11" ht="15">
      <c r="A186" s="197">
        <v>44195</v>
      </c>
      <c r="B186" s="78" t="s">
        <v>552</v>
      </c>
      <c r="C186" s="78" t="s">
        <v>621</v>
      </c>
      <c r="D186" s="78" t="s">
        <v>700</v>
      </c>
      <c r="E186" s="206" t="s">
        <v>635</v>
      </c>
      <c r="F186" s="188">
        <v>18.016129032258064</v>
      </c>
      <c r="G186" s="188">
        <v>533.85172269753434</v>
      </c>
      <c r="H186" s="188">
        <v>0</v>
      </c>
      <c r="I186" s="172" t="s">
        <v>675</v>
      </c>
      <c r="J186" s="206" t="s">
        <v>701</v>
      </c>
      <c r="K186" s="172" t="s">
        <v>981</v>
      </c>
    </row>
    <row r="187" spans="1:11" ht="15">
      <c r="A187" s="197">
        <v>44195</v>
      </c>
      <c r="B187" s="78" t="s">
        <v>552</v>
      </c>
      <c r="C187" s="78" t="s">
        <v>621</v>
      </c>
      <c r="D187" s="78" t="s">
        <v>700</v>
      </c>
      <c r="E187" s="206" t="s">
        <v>635</v>
      </c>
      <c r="F187" s="188">
        <v>8.8548387096774199</v>
      </c>
      <c r="G187" s="188">
        <v>244.49746932100467</v>
      </c>
      <c r="H187" s="188">
        <v>0</v>
      </c>
      <c r="I187" s="172" t="s">
        <v>675</v>
      </c>
      <c r="J187" s="206" t="s">
        <v>701</v>
      </c>
      <c r="K187" s="172" t="s">
        <v>982</v>
      </c>
    </row>
    <row r="188" spans="1:11" ht="15">
      <c r="A188" s="197">
        <v>44195</v>
      </c>
      <c r="B188" s="78" t="s">
        <v>552</v>
      </c>
      <c r="C188" s="78" t="s">
        <v>621</v>
      </c>
      <c r="D188" s="78" t="s">
        <v>700</v>
      </c>
      <c r="E188" s="206" t="s">
        <v>635</v>
      </c>
      <c r="F188" s="188">
        <v>425.08064516129031</v>
      </c>
      <c r="G188" s="188">
        <v>7881.9802529880808</v>
      </c>
      <c r="H188" s="188">
        <v>0</v>
      </c>
      <c r="I188" s="172" t="s">
        <v>675</v>
      </c>
      <c r="J188" s="206" t="s">
        <v>701</v>
      </c>
      <c r="K188" s="172" t="s">
        <v>983</v>
      </c>
    </row>
    <row r="189" spans="1:11" ht="15">
      <c r="A189" s="197">
        <v>44195</v>
      </c>
      <c r="B189" s="78" t="s">
        <v>552</v>
      </c>
      <c r="C189" s="78" t="s">
        <v>621</v>
      </c>
      <c r="D189" s="78" t="s">
        <v>700</v>
      </c>
      <c r="E189" s="206" t="s">
        <v>635</v>
      </c>
      <c r="F189" s="188">
        <v>1277.4677419354839</v>
      </c>
      <c r="G189" s="188">
        <v>19644.451928628376</v>
      </c>
      <c r="H189" s="188">
        <v>94.24573172408104</v>
      </c>
      <c r="I189" s="172" t="s">
        <v>675</v>
      </c>
      <c r="J189" s="206" t="s">
        <v>701</v>
      </c>
      <c r="K189" s="172" t="s">
        <v>984</v>
      </c>
    </row>
    <row r="190" spans="1:11" ht="15">
      <c r="A190" s="197">
        <v>44195</v>
      </c>
      <c r="B190" s="78" t="s">
        <v>552</v>
      </c>
      <c r="C190" s="78" t="s">
        <v>621</v>
      </c>
      <c r="D190" s="78" t="s">
        <v>700</v>
      </c>
      <c r="E190" s="206" t="s">
        <v>635</v>
      </c>
      <c r="F190" s="188">
        <v>879.01612903225805</v>
      </c>
      <c r="G190" s="188">
        <v>10733.122938585249</v>
      </c>
      <c r="H190" s="188">
        <v>5838.5560718115084</v>
      </c>
      <c r="I190" s="172" t="s">
        <v>675</v>
      </c>
      <c r="J190" s="206" t="s">
        <v>701</v>
      </c>
      <c r="K190" s="172" t="s">
        <v>985</v>
      </c>
    </row>
    <row r="191" spans="1:11" ht="15">
      <c r="A191" s="197">
        <v>44195</v>
      </c>
      <c r="B191" s="78" t="s">
        <v>552</v>
      </c>
      <c r="C191" s="78" t="s">
        <v>621</v>
      </c>
      <c r="D191" s="78" t="s">
        <v>700</v>
      </c>
      <c r="E191" s="206" t="s">
        <v>635</v>
      </c>
      <c r="F191" s="188">
        <v>130.30645161290323</v>
      </c>
      <c r="G191" s="188">
        <v>3448.5956882231858</v>
      </c>
      <c r="H191" s="188">
        <v>1106.6725318230556</v>
      </c>
      <c r="I191" s="172" t="s">
        <v>675</v>
      </c>
      <c r="J191" s="206" t="s">
        <v>701</v>
      </c>
      <c r="K191" s="172" t="s">
        <v>986</v>
      </c>
    </row>
    <row r="192" spans="1:11" ht="15">
      <c r="A192" s="197">
        <v>44195</v>
      </c>
      <c r="B192" s="78" t="s">
        <v>552</v>
      </c>
      <c r="C192" s="78" t="s">
        <v>621</v>
      </c>
      <c r="D192" s="78" t="s">
        <v>700</v>
      </c>
      <c r="E192" s="206" t="s">
        <v>635</v>
      </c>
      <c r="F192" s="188">
        <v>87.274193548387103</v>
      </c>
      <c r="G192" s="188">
        <v>933.43148010355083</v>
      </c>
      <c r="H192" s="188">
        <v>7270.3378879938409</v>
      </c>
      <c r="I192" s="172" t="s">
        <v>675</v>
      </c>
      <c r="J192" s="206" t="s">
        <v>701</v>
      </c>
      <c r="K192" s="172" t="s">
        <v>987</v>
      </c>
    </row>
    <row r="193" spans="1:11" ht="15">
      <c r="A193" s="197">
        <v>44195</v>
      </c>
      <c r="B193" s="78" t="s">
        <v>552</v>
      </c>
      <c r="C193" s="78" t="s">
        <v>621</v>
      </c>
      <c r="D193" s="78" t="s">
        <v>700</v>
      </c>
      <c r="E193" s="206" t="s">
        <v>635</v>
      </c>
      <c r="F193" s="188">
        <v>98.629032258064512</v>
      </c>
      <c r="G193" s="188">
        <v>865.29706100679073</v>
      </c>
      <c r="H193" s="188">
        <v>3316.3060511918179</v>
      </c>
      <c r="I193" s="172" t="s">
        <v>675</v>
      </c>
      <c r="J193" s="206" t="s">
        <v>701</v>
      </c>
      <c r="K193" s="172" t="s">
        <v>988</v>
      </c>
    </row>
    <row r="194" spans="1:11" ht="15">
      <c r="A194" s="197">
        <v>44195</v>
      </c>
      <c r="B194" s="78" t="s">
        <v>552</v>
      </c>
      <c r="C194" s="78" t="s">
        <v>621</v>
      </c>
      <c r="D194" s="78" t="s">
        <v>700</v>
      </c>
      <c r="E194" s="206" t="s">
        <v>635</v>
      </c>
      <c r="F194" s="188">
        <v>4071.9032258064517</v>
      </c>
      <c r="G194" s="188">
        <v>787.59368656119432</v>
      </c>
      <c r="H194" s="188">
        <v>358.78261347702966</v>
      </c>
      <c r="I194" s="172" t="s">
        <v>675</v>
      </c>
      <c r="J194" s="206" t="s">
        <v>701</v>
      </c>
      <c r="K194" s="172" t="s">
        <v>1009</v>
      </c>
    </row>
    <row r="195" spans="1:11" ht="15">
      <c r="A195" s="197">
        <v>44195</v>
      </c>
      <c r="B195" s="78" t="s">
        <v>552</v>
      </c>
      <c r="C195" s="78" t="s">
        <v>621</v>
      </c>
      <c r="D195" s="78" t="s">
        <v>700</v>
      </c>
      <c r="E195" s="206" t="s">
        <v>635</v>
      </c>
      <c r="F195" s="188">
        <v>25853.758064516129</v>
      </c>
      <c r="G195" s="188">
        <v>3183.5178167428339</v>
      </c>
      <c r="H195" s="188">
        <v>7303.4943502048218</v>
      </c>
      <c r="I195" s="172" t="s">
        <v>675</v>
      </c>
      <c r="J195" s="206" t="s">
        <v>701</v>
      </c>
      <c r="K195" s="172" t="s">
        <v>1010</v>
      </c>
    </row>
    <row r="196" spans="1:11" ht="15">
      <c r="A196" s="197">
        <v>44195</v>
      </c>
      <c r="B196" s="78" t="s">
        <v>552</v>
      </c>
      <c r="C196" s="78" t="s">
        <v>621</v>
      </c>
      <c r="D196" s="78" t="s">
        <v>700</v>
      </c>
      <c r="E196" s="206" t="s">
        <v>635</v>
      </c>
      <c r="F196" s="188">
        <v>3.7419354838709675</v>
      </c>
      <c r="G196" s="188">
        <v>7.2300616462228717</v>
      </c>
      <c r="H196" s="188">
        <v>0</v>
      </c>
      <c r="I196" s="172" t="s">
        <v>675</v>
      </c>
      <c r="J196" s="206" t="s">
        <v>701</v>
      </c>
      <c r="K196" s="172" t="s">
        <v>1011</v>
      </c>
    </row>
    <row r="197" spans="1:11" ht="15">
      <c r="A197" s="197">
        <v>44195</v>
      </c>
      <c r="B197" s="78" t="s">
        <v>552</v>
      </c>
      <c r="C197" s="78" t="s">
        <v>621</v>
      </c>
      <c r="D197" s="78" t="s">
        <v>700</v>
      </c>
      <c r="E197" s="206" t="s">
        <v>635</v>
      </c>
      <c r="F197" s="188">
        <v>96.596774193548384</v>
      </c>
      <c r="G197" s="188">
        <v>159.11190771602119</v>
      </c>
      <c r="H197" s="188">
        <v>59.186759409452065</v>
      </c>
      <c r="I197" s="172" t="s">
        <v>675</v>
      </c>
      <c r="J197" s="206" t="s">
        <v>701</v>
      </c>
      <c r="K197" s="172" t="s">
        <v>1012</v>
      </c>
    </row>
    <row r="198" spans="1:11" ht="15">
      <c r="A198" s="197">
        <v>44195</v>
      </c>
      <c r="B198" s="78" t="s">
        <v>552</v>
      </c>
      <c r="C198" s="78" t="s">
        <v>621</v>
      </c>
      <c r="D198" s="78" t="s">
        <v>700</v>
      </c>
      <c r="E198" s="206" t="s">
        <v>635</v>
      </c>
      <c r="F198" s="188">
        <v>849.37096774193549</v>
      </c>
      <c r="G198" s="188">
        <v>323.65313512415713</v>
      </c>
      <c r="H198" s="188">
        <v>0</v>
      </c>
      <c r="I198" s="172" t="s">
        <v>675</v>
      </c>
      <c r="J198" s="206" t="s">
        <v>701</v>
      </c>
      <c r="K198" s="172" t="s">
        <v>1013</v>
      </c>
    </row>
    <row r="199" spans="1:11" ht="15">
      <c r="A199" s="197">
        <v>44195</v>
      </c>
      <c r="B199" s="78" t="s">
        <v>552</v>
      </c>
      <c r="C199" s="78" t="s">
        <v>621</v>
      </c>
      <c r="D199" s="78" t="s">
        <v>700</v>
      </c>
      <c r="E199" s="206" t="s">
        <v>635</v>
      </c>
      <c r="F199" s="188">
        <v>3423.50</v>
      </c>
      <c r="G199" s="188">
        <v>32036.398409667574</v>
      </c>
      <c r="H199" s="188">
        <v>0</v>
      </c>
      <c r="I199" s="172" t="s">
        <v>675</v>
      </c>
      <c r="J199" s="206" t="s">
        <v>701</v>
      </c>
      <c r="K199" s="172" t="s">
        <v>1014</v>
      </c>
    </row>
    <row r="200" spans="1:11" ht="15">
      <c r="A200" s="197">
        <v>44195</v>
      </c>
      <c r="B200" s="78" t="s">
        <v>552</v>
      </c>
      <c r="C200" s="78" t="s">
        <v>621</v>
      </c>
      <c r="D200" s="78" t="s">
        <v>700</v>
      </c>
      <c r="E200" s="206" t="s">
        <v>635</v>
      </c>
      <c r="F200" s="188">
        <v>250.62903225806451</v>
      </c>
      <c r="G200" s="188">
        <v>475.05571750758054</v>
      </c>
      <c r="H200" s="188">
        <v>0</v>
      </c>
      <c r="I200" s="172" t="s">
        <v>675</v>
      </c>
      <c r="J200" s="206" t="s">
        <v>701</v>
      </c>
      <c r="K200" s="172" t="s">
        <v>1015</v>
      </c>
    </row>
    <row r="201" spans="1:11" ht="15">
      <c r="A201" s="197">
        <v>44195</v>
      </c>
      <c r="B201" s="78" t="s">
        <v>552</v>
      </c>
      <c r="C201" s="78" t="s">
        <v>621</v>
      </c>
      <c r="D201" s="78" t="s">
        <v>700</v>
      </c>
      <c r="E201" s="206" t="s">
        <v>635</v>
      </c>
      <c r="F201" s="188">
        <v>3554.8548387096776</v>
      </c>
      <c r="G201" s="188">
        <v>3547.9101389456728</v>
      </c>
      <c r="H201" s="188">
        <v>0</v>
      </c>
      <c r="I201" s="172" t="s">
        <v>675</v>
      </c>
      <c r="J201" s="206" t="s">
        <v>701</v>
      </c>
      <c r="K201" s="172" t="s">
        <v>1016</v>
      </c>
    </row>
    <row r="202" spans="1:11" ht="15">
      <c r="A202" s="197">
        <v>44195</v>
      </c>
      <c r="B202" s="78" t="s">
        <v>552</v>
      </c>
      <c r="C202" s="78" t="s">
        <v>621</v>
      </c>
      <c r="D202" s="78" t="s">
        <v>700</v>
      </c>
      <c r="E202" s="206" t="s">
        <v>635</v>
      </c>
      <c r="F202" s="188">
        <v>5948.3548387096771</v>
      </c>
      <c r="G202" s="188">
        <v>6049.8914916505773</v>
      </c>
      <c r="H202" s="188">
        <v>0</v>
      </c>
      <c r="I202" s="172" t="s">
        <v>675</v>
      </c>
      <c r="J202" s="206" t="s">
        <v>701</v>
      </c>
      <c r="K202" s="172" t="s">
        <v>1017</v>
      </c>
    </row>
    <row r="203" spans="1:11" ht="15">
      <c r="A203" s="197">
        <v>44195</v>
      </c>
      <c r="B203" s="78" t="s">
        <v>552</v>
      </c>
      <c r="C203" s="78" t="s">
        <v>621</v>
      </c>
      <c r="D203" s="78" t="s">
        <v>700</v>
      </c>
      <c r="E203" s="206" t="s">
        <v>635</v>
      </c>
      <c r="F203" s="188">
        <v>10770.629032258064</v>
      </c>
      <c r="G203" s="188">
        <v>3261.9450531810639</v>
      </c>
      <c r="H203" s="188">
        <v>0</v>
      </c>
      <c r="I203" s="172" t="s">
        <v>675</v>
      </c>
      <c r="J203" s="206" t="s">
        <v>701</v>
      </c>
      <c r="K203" s="172" t="s">
        <v>1018</v>
      </c>
    </row>
    <row r="204" spans="1:11" ht="15">
      <c r="A204" s="197">
        <v>44195</v>
      </c>
      <c r="B204" s="78" t="s">
        <v>552</v>
      </c>
      <c r="C204" s="78" t="s">
        <v>621</v>
      </c>
      <c r="D204" s="78" t="s">
        <v>700</v>
      </c>
      <c r="E204" s="206" t="s">
        <v>635</v>
      </c>
      <c r="F204" s="188">
        <v>1033.1935483870968</v>
      </c>
      <c r="G204" s="188">
        <v>1012.8289505774843</v>
      </c>
      <c r="H204" s="188">
        <v>0</v>
      </c>
      <c r="I204" s="172" t="s">
        <v>675</v>
      </c>
      <c r="J204" s="206" t="s">
        <v>701</v>
      </c>
      <c r="K204" s="172" t="s">
        <v>1019</v>
      </c>
    </row>
    <row r="205" spans="1:11" ht="15">
      <c r="A205" s="197">
        <v>44195</v>
      </c>
      <c r="B205" s="78" t="s">
        <v>552</v>
      </c>
      <c r="C205" s="78" t="s">
        <v>621</v>
      </c>
      <c r="D205" s="78" t="s">
        <v>700</v>
      </c>
      <c r="E205" s="206" t="s">
        <v>635</v>
      </c>
      <c r="F205" s="188">
        <v>7850.1612903225805</v>
      </c>
      <c r="G205" s="188">
        <v>4288.8823950413416</v>
      </c>
      <c r="H205" s="188">
        <v>0</v>
      </c>
      <c r="I205" s="172" t="s">
        <v>675</v>
      </c>
      <c r="J205" s="206" t="s">
        <v>701</v>
      </c>
      <c r="K205" s="172" t="s">
        <v>1020</v>
      </c>
    </row>
    <row r="206" spans="1:11" ht="15">
      <c r="A206" s="197">
        <v>44195</v>
      </c>
      <c r="B206" s="78" t="s">
        <v>552</v>
      </c>
      <c r="C206" s="78" t="s">
        <v>621</v>
      </c>
      <c r="D206" s="78" t="s">
        <v>700</v>
      </c>
      <c r="E206" s="206" t="s">
        <v>635</v>
      </c>
      <c r="F206" s="188">
        <v>7006.50</v>
      </c>
      <c r="G206" s="188">
        <v>3266.2293370747352</v>
      </c>
      <c r="H206" s="188">
        <v>0</v>
      </c>
      <c r="I206" s="172" t="s">
        <v>675</v>
      </c>
      <c r="J206" s="206" t="s">
        <v>701</v>
      </c>
      <c r="K206" s="172" t="s">
        <v>1021</v>
      </c>
    </row>
    <row r="207" spans="1:11" ht="15">
      <c r="A207" s="197">
        <v>44195</v>
      </c>
      <c r="B207" s="78" t="s">
        <v>552</v>
      </c>
      <c r="C207" s="78" t="s">
        <v>621</v>
      </c>
      <c r="D207" s="78" t="s">
        <v>700</v>
      </c>
      <c r="E207" s="206" t="s">
        <v>635</v>
      </c>
      <c r="F207" s="188">
        <v>605.75806451612902</v>
      </c>
      <c r="G207" s="188">
        <v>7904.0759585052001</v>
      </c>
      <c r="H207" s="188">
        <v>0</v>
      </c>
      <c r="I207" s="172" t="s">
        <v>675</v>
      </c>
      <c r="J207" s="206" t="s">
        <v>701</v>
      </c>
      <c r="K207" s="172" t="s">
        <v>1022</v>
      </c>
    </row>
    <row r="208" spans="1:11" ht="15">
      <c r="A208" s="197">
        <v>44195</v>
      </c>
      <c r="B208" s="78" t="s">
        <v>552</v>
      </c>
      <c r="C208" s="78" t="s">
        <v>621</v>
      </c>
      <c r="D208" s="78" t="s">
        <v>700</v>
      </c>
      <c r="E208" s="206" t="s">
        <v>635</v>
      </c>
      <c r="F208" s="188">
        <v>166.70967741935485</v>
      </c>
      <c r="G208" s="188">
        <v>3879.9127410175752</v>
      </c>
      <c r="H208" s="188">
        <v>5052.2118054600942</v>
      </c>
      <c r="I208" s="172" t="s">
        <v>675</v>
      </c>
      <c r="J208" s="206" t="s">
        <v>701</v>
      </c>
      <c r="K208" s="172" t="s">
        <v>1023</v>
      </c>
    </row>
    <row r="209" spans="1:11" ht="15">
      <c r="A209" s="197">
        <v>44195</v>
      </c>
      <c r="B209" s="78" t="s">
        <v>552</v>
      </c>
      <c r="C209" s="78" t="s">
        <v>621</v>
      </c>
      <c r="D209" s="78" t="s">
        <v>700</v>
      </c>
      <c r="E209" s="206" t="s">
        <v>635</v>
      </c>
      <c r="F209" s="188">
        <v>2.903225806451613</v>
      </c>
      <c r="G209" s="188">
        <v>93.097680573058895</v>
      </c>
      <c r="H209" s="188">
        <v>0</v>
      </c>
      <c r="I209" s="172" t="s">
        <v>675</v>
      </c>
      <c r="J209" s="206" t="s">
        <v>701</v>
      </c>
      <c r="K209" s="172" t="s">
        <v>1024</v>
      </c>
    </row>
    <row r="210" spans="1:11" ht="15">
      <c r="A210" s="197">
        <v>44195</v>
      </c>
      <c r="B210" s="78" t="s">
        <v>552</v>
      </c>
      <c r="C210" s="78" t="s">
        <v>621</v>
      </c>
      <c r="D210" s="78" t="s">
        <v>700</v>
      </c>
      <c r="E210" s="206" t="s">
        <v>635</v>
      </c>
      <c r="F210" s="188">
        <v>25793.50</v>
      </c>
      <c r="G210" s="188">
        <v>7499.8859043796219</v>
      </c>
      <c r="H210" s="188">
        <v>0</v>
      </c>
      <c r="I210" s="172" t="s">
        <v>675</v>
      </c>
      <c r="J210" s="206" t="s">
        <v>701</v>
      </c>
      <c r="K210" s="172" t="s">
        <v>1025</v>
      </c>
    </row>
    <row r="211" spans="1:11" ht="15">
      <c r="A211" s="197">
        <v>44195</v>
      </c>
      <c r="B211" s="78" t="s">
        <v>552</v>
      </c>
      <c r="C211" s="78" t="s">
        <v>621</v>
      </c>
      <c r="D211" s="78" t="s">
        <v>700</v>
      </c>
      <c r="E211" s="206" t="s">
        <v>635</v>
      </c>
      <c r="F211" s="188">
        <v>232.45161290322579</v>
      </c>
      <c r="G211" s="188">
        <v>235.54333549433599</v>
      </c>
      <c r="H211" s="188">
        <v>0</v>
      </c>
      <c r="I211" s="172" t="s">
        <v>675</v>
      </c>
      <c r="J211" s="206" t="s">
        <v>701</v>
      </c>
      <c r="K211" s="172" t="s">
        <v>1026</v>
      </c>
    </row>
    <row r="212" spans="1:11" ht="15">
      <c r="A212" s="197">
        <v>44195</v>
      </c>
      <c r="B212" s="78" t="s">
        <v>552</v>
      </c>
      <c r="C212" s="78" t="s">
        <v>621</v>
      </c>
      <c r="D212" s="78" t="s">
        <v>700</v>
      </c>
      <c r="E212" s="206" t="s">
        <v>635</v>
      </c>
      <c r="F212" s="188">
        <v>803.64516129032256</v>
      </c>
      <c r="G212" s="188">
        <v>740.06685214041249</v>
      </c>
      <c r="H212" s="188">
        <v>0</v>
      </c>
      <c r="I212" s="172" t="s">
        <v>675</v>
      </c>
      <c r="J212" s="206" t="s">
        <v>701</v>
      </c>
      <c r="K212" s="172" t="s">
        <v>1027</v>
      </c>
    </row>
    <row r="213" spans="1:11" ht="15">
      <c r="A213" s="197">
        <v>44195</v>
      </c>
      <c r="B213" s="78" t="s">
        <v>552</v>
      </c>
      <c r="C213" s="78" t="s">
        <v>621</v>
      </c>
      <c r="D213" s="78" t="s">
        <v>700</v>
      </c>
      <c r="E213" s="206" t="s">
        <v>635</v>
      </c>
      <c r="F213" s="188">
        <v>15208.612903225807</v>
      </c>
      <c r="G213" s="188">
        <v>17472.278976873131</v>
      </c>
      <c r="H213" s="188">
        <v>4468.2319302779533</v>
      </c>
      <c r="I213" s="172" t="s">
        <v>675</v>
      </c>
      <c r="J213" s="206" t="s">
        <v>701</v>
      </c>
      <c r="K213" s="172" t="s">
        <v>1028</v>
      </c>
    </row>
    <row r="214" spans="1:11" ht="15">
      <c r="A214" s="197">
        <v>44195</v>
      </c>
      <c r="B214" s="78" t="s">
        <v>552</v>
      </c>
      <c r="C214" s="78" t="s">
        <v>621</v>
      </c>
      <c r="D214" s="78" t="s">
        <v>700</v>
      </c>
      <c r="E214" s="206" t="s">
        <v>635</v>
      </c>
      <c r="F214" s="188">
        <v>6454.0645161290322</v>
      </c>
      <c r="G214" s="188">
        <v>4574.4391222486011</v>
      </c>
      <c r="H214" s="188">
        <v>0</v>
      </c>
      <c r="I214" s="172" t="s">
        <v>675</v>
      </c>
      <c r="J214" s="206" t="s">
        <v>701</v>
      </c>
      <c r="K214" s="172" t="s">
        <v>1029</v>
      </c>
    </row>
    <row r="215" spans="1:11" ht="15">
      <c r="A215" s="197">
        <v>44195</v>
      </c>
      <c r="B215" s="78" t="s">
        <v>552</v>
      </c>
      <c r="C215" s="78" t="s">
        <v>621</v>
      </c>
      <c r="D215" s="78" t="s">
        <v>700</v>
      </c>
      <c r="E215" s="206" t="s">
        <v>635</v>
      </c>
      <c r="F215" s="188">
        <v>6138.0806451612907</v>
      </c>
      <c r="G215" s="188">
        <v>27382.824596053615</v>
      </c>
      <c r="H215" s="188">
        <v>0</v>
      </c>
      <c r="I215" s="172" t="s">
        <v>675</v>
      </c>
      <c r="J215" s="206" t="s">
        <v>701</v>
      </c>
      <c r="K215" s="172" t="s">
        <v>1030</v>
      </c>
    </row>
    <row r="216" spans="1:11" ht="15">
      <c r="A216" s="197">
        <v>44195</v>
      </c>
      <c r="B216" s="78" t="s">
        <v>552</v>
      </c>
      <c r="C216" s="78" t="s">
        <v>621</v>
      </c>
      <c r="D216" s="78" t="s">
        <v>700</v>
      </c>
      <c r="E216" s="206" t="s">
        <v>635</v>
      </c>
      <c r="F216" s="188">
        <v>665.72580645161293</v>
      </c>
      <c r="G216" s="188">
        <v>3645.7563790227241</v>
      </c>
      <c r="H216" s="188">
        <v>6002.8042778984409</v>
      </c>
      <c r="I216" s="172" t="s">
        <v>675</v>
      </c>
      <c r="J216" s="206" t="s">
        <v>701</v>
      </c>
      <c r="K216" s="172" t="s">
        <v>1031</v>
      </c>
    </row>
    <row r="217" spans="1:11" ht="15">
      <c r="A217" s="197">
        <v>44195</v>
      </c>
      <c r="B217" s="78" t="s">
        <v>552</v>
      </c>
      <c r="C217" s="78" t="s">
        <v>621</v>
      </c>
      <c r="D217" s="78" t="s">
        <v>700</v>
      </c>
      <c r="E217" s="206" t="s">
        <v>635</v>
      </c>
      <c r="F217" s="188">
        <v>470</v>
      </c>
      <c r="G217" s="188">
        <v>3119.7729084760672</v>
      </c>
      <c r="H217" s="188">
        <v>0</v>
      </c>
      <c r="I217" s="172" t="s">
        <v>675</v>
      </c>
      <c r="J217" s="206" t="s">
        <v>701</v>
      </c>
      <c r="K217" s="172" t="s">
        <v>1032</v>
      </c>
    </row>
    <row r="218" spans="1:11" ht="15">
      <c r="A218" s="197">
        <v>44195</v>
      </c>
      <c r="B218" s="78" t="s">
        <v>552</v>
      </c>
      <c r="C218" s="78" t="s">
        <v>621</v>
      </c>
      <c r="D218" s="78" t="s">
        <v>700</v>
      </c>
      <c r="E218" s="206" t="s">
        <v>635</v>
      </c>
      <c r="F218" s="188">
        <v>45.951612903225808</v>
      </c>
      <c r="G218" s="188">
        <v>386.22547032848712</v>
      </c>
      <c r="H218" s="188">
        <v>0</v>
      </c>
      <c r="I218" s="172" t="s">
        <v>675</v>
      </c>
      <c r="J218" s="206" t="s">
        <v>701</v>
      </c>
      <c r="K218" s="172" t="s">
        <v>1033</v>
      </c>
    </row>
    <row r="219" spans="1:11" ht="15">
      <c r="A219" s="197">
        <v>44195</v>
      </c>
      <c r="B219" s="78" t="s">
        <v>552</v>
      </c>
      <c r="C219" s="78" t="s">
        <v>621</v>
      </c>
      <c r="D219" s="78" t="s">
        <v>700</v>
      </c>
      <c r="E219" s="206" t="s">
        <v>635</v>
      </c>
      <c r="F219" s="188">
        <v>245.12903225806451</v>
      </c>
      <c r="G219" s="188">
        <v>1315.429514803164</v>
      </c>
      <c r="H219" s="188">
        <v>4171.7097847304321</v>
      </c>
      <c r="I219" s="172" t="s">
        <v>675</v>
      </c>
      <c r="J219" s="206" t="s">
        <v>701</v>
      </c>
      <c r="K219" s="172" t="s">
        <v>1034</v>
      </c>
    </row>
    <row r="220" spans="1:11" ht="15">
      <c r="A220" s="197">
        <v>44195</v>
      </c>
      <c r="B220" s="78" t="s">
        <v>552</v>
      </c>
      <c r="C220" s="78" t="s">
        <v>621</v>
      </c>
      <c r="D220" s="78" t="s">
        <v>700</v>
      </c>
      <c r="E220" s="206" t="s">
        <v>635</v>
      </c>
      <c r="F220" s="188">
        <v>841.16129032258061</v>
      </c>
      <c r="G220" s="188">
        <v>2913.7924887567256</v>
      </c>
      <c r="H220" s="188">
        <v>8288.8956093805846</v>
      </c>
      <c r="I220" s="172" t="s">
        <v>675</v>
      </c>
      <c r="J220" s="206" t="s">
        <v>701</v>
      </c>
      <c r="K220" s="172" t="s">
        <v>1035</v>
      </c>
    </row>
    <row r="221" spans="1:11" ht="15">
      <c r="A221" s="197">
        <v>44195</v>
      </c>
      <c r="B221" s="78" t="s">
        <v>552</v>
      </c>
      <c r="C221" s="78" t="s">
        <v>621</v>
      </c>
      <c r="D221" s="78" t="s">
        <v>700</v>
      </c>
      <c r="E221" s="206" t="s">
        <v>635</v>
      </c>
      <c r="F221" s="188">
        <v>99.193548387096769</v>
      </c>
      <c r="G221" s="188">
        <v>514.38482816481201</v>
      </c>
      <c r="H221" s="188">
        <v>945.7014818684188</v>
      </c>
      <c r="I221" s="172" t="s">
        <v>675</v>
      </c>
      <c r="J221" s="206" t="s">
        <v>701</v>
      </c>
      <c r="K221" s="172" t="s">
        <v>1036</v>
      </c>
    </row>
    <row r="222" spans="1:11" ht="15">
      <c r="A222" s="197">
        <v>44195</v>
      </c>
      <c r="B222" s="78" t="s">
        <v>552</v>
      </c>
      <c r="C222" s="78" t="s">
        <v>621</v>
      </c>
      <c r="D222" s="78" t="s">
        <v>700</v>
      </c>
      <c r="E222" s="206" t="s">
        <v>635</v>
      </c>
      <c r="F222" s="188">
        <v>1260.7096774193549</v>
      </c>
      <c r="G222" s="188">
        <v>4433.6898692135155</v>
      </c>
      <c r="H222" s="188">
        <v>0</v>
      </c>
      <c r="I222" s="172" t="s">
        <v>675</v>
      </c>
      <c r="J222" s="206" t="s">
        <v>701</v>
      </c>
      <c r="K222" s="172" t="s">
        <v>1037</v>
      </c>
    </row>
    <row r="223" spans="1:11" ht="15">
      <c r="A223" s="197">
        <v>44195</v>
      </c>
      <c r="B223" s="78" t="s">
        <v>552</v>
      </c>
      <c r="C223" s="78" t="s">
        <v>621</v>
      </c>
      <c r="D223" s="78" t="s">
        <v>700</v>
      </c>
      <c r="E223" s="206" t="s">
        <v>635</v>
      </c>
      <c r="F223" s="188">
        <v>12861.032258064517</v>
      </c>
      <c r="G223" s="188">
        <v>24775.635019950107</v>
      </c>
      <c r="H223" s="188">
        <v>0</v>
      </c>
      <c r="I223" s="172" t="s">
        <v>675</v>
      </c>
      <c r="J223" s="206" t="s">
        <v>701</v>
      </c>
      <c r="K223" s="172" t="s">
        <v>1038</v>
      </c>
    </row>
    <row r="224" spans="1:11" ht="15">
      <c r="A224" s="197">
        <v>44195</v>
      </c>
      <c r="B224" s="78" t="s">
        <v>552</v>
      </c>
      <c r="C224" s="78" t="s">
        <v>621</v>
      </c>
      <c r="D224" s="78" t="s">
        <v>700</v>
      </c>
      <c r="E224" s="206" t="s">
        <v>635</v>
      </c>
      <c r="F224" s="188">
        <v>8132.6129032258068</v>
      </c>
      <c r="G224" s="188">
        <v>14920.368884044616</v>
      </c>
      <c r="H224" s="188">
        <v>0</v>
      </c>
      <c r="I224" s="172" t="s">
        <v>675</v>
      </c>
      <c r="J224" s="206" t="s">
        <v>701</v>
      </c>
      <c r="K224" s="172" t="s">
        <v>1039</v>
      </c>
    </row>
    <row r="225" spans="1:11" ht="15">
      <c r="A225" s="197">
        <v>44195</v>
      </c>
      <c r="B225" s="78" t="s">
        <v>552</v>
      </c>
      <c r="C225" s="78" t="s">
        <v>621</v>
      </c>
      <c r="D225" s="78" t="s">
        <v>700</v>
      </c>
      <c r="E225" s="206" t="s">
        <v>635</v>
      </c>
      <c r="F225" s="188">
        <v>333.16129032258067</v>
      </c>
      <c r="G225" s="188">
        <v>378.36227332752139</v>
      </c>
      <c r="H225" s="188">
        <v>0</v>
      </c>
      <c r="I225" s="172" t="s">
        <v>675</v>
      </c>
      <c r="J225" s="206" t="s">
        <v>701</v>
      </c>
      <c r="K225" s="172" t="s">
        <v>1040</v>
      </c>
    </row>
    <row r="226" spans="1:11" ht="15">
      <c r="A226" s="197">
        <v>44195</v>
      </c>
      <c r="B226" s="78" t="s">
        <v>552</v>
      </c>
      <c r="C226" s="78" t="s">
        <v>621</v>
      </c>
      <c r="D226" s="78" t="s">
        <v>700</v>
      </c>
      <c r="E226" s="206" t="s">
        <v>635</v>
      </c>
      <c r="F226" s="188">
        <v>2120.8548387096776</v>
      </c>
      <c r="G226" s="188">
        <v>1456.6396733486285</v>
      </c>
      <c r="H226" s="188">
        <v>0</v>
      </c>
      <c r="I226" s="172" t="s">
        <v>675</v>
      </c>
      <c r="J226" s="206" t="s">
        <v>701</v>
      </c>
      <c r="K226" s="172" t="s">
        <v>1041</v>
      </c>
    </row>
    <row r="227" spans="1:11" ht="15">
      <c r="A227" s="197">
        <v>44195</v>
      </c>
      <c r="B227" s="78" t="s">
        <v>552</v>
      </c>
      <c r="C227" s="78" t="s">
        <v>621</v>
      </c>
      <c r="D227" s="78" t="s">
        <v>700</v>
      </c>
      <c r="E227" s="206" t="s">
        <v>635</v>
      </c>
      <c r="F227" s="188">
        <v>611.80645161290317</v>
      </c>
      <c r="G227" s="188">
        <v>456.52313884013574</v>
      </c>
      <c r="H227" s="188">
        <v>0</v>
      </c>
      <c r="I227" s="172" t="s">
        <v>675</v>
      </c>
      <c r="J227" s="206" t="s">
        <v>701</v>
      </c>
      <c r="K227" s="172" t="s">
        <v>1042</v>
      </c>
    </row>
    <row r="228" spans="1:11" ht="15">
      <c r="A228" s="197">
        <v>44195</v>
      </c>
      <c r="B228" s="78" t="s">
        <v>552</v>
      </c>
      <c r="C228" s="78" t="s">
        <v>621</v>
      </c>
      <c r="D228" s="78" t="s">
        <v>700</v>
      </c>
      <c r="E228" s="206" t="s">
        <v>635</v>
      </c>
      <c r="F228" s="188">
        <v>2187.6774193548385</v>
      </c>
      <c r="G228" s="188">
        <v>18988.586713114921</v>
      </c>
      <c r="H228" s="188">
        <v>773.56005828499156</v>
      </c>
      <c r="I228" s="172" t="s">
        <v>675</v>
      </c>
      <c r="J228" s="206" t="s">
        <v>701</v>
      </c>
      <c r="K228" s="172" t="s">
        <v>1043</v>
      </c>
    </row>
    <row r="229" spans="1:11" ht="15">
      <c r="A229" s="197">
        <v>44195</v>
      </c>
      <c r="B229" s="78" t="s">
        <v>552</v>
      </c>
      <c r="C229" s="78" t="s">
        <v>621</v>
      </c>
      <c r="D229" s="78" t="s">
        <v>700</v>
      </c>
      <c r="E229" s="206" t="s">
        <v>635</v>
      </c>
      <c r="F229" s="188">
        <v>883.08064516129036</v>
      </c>
      <c r="G229" s="188">
        <v>3529.6045099032158</v>
      </c>
      <c r="H229" s="188">
        <v>0</v>
      </c>
      <c r="I229" s="172" t="s">
        <v>675</v>
      </c>
      <c r="J229" s="206" t="s">
        <v>701</v>
      </c>
      <c r="K229" s="172" t="s">
        <v>1044</v>
      </c>
    </row>
    <row r="230" spans="1:11" ht="15">
      <c r="A230" s="197">
        <v>44195</v>
      </c>
      <c r="B230" s="78" t="s">
        <v>552</v>
      </c>
      <c r="C230" s="78" t="s">
        <v>621</v>
      </c>
      <c r="D230" s="78" t="s">
        <v>700</v>
      </c>
      <c r="E230" s="206" t="s">
        <v>635</v>
      </c>
      <c r="F230" s="188">
        <v>7169.3709677419356</v>
      </c>
      <c r="G230" s="188">
        <v>35025.93260864359</v>
      </c>
      <c r="H230" s="188">
        <v>36731.341929453163</v>
      </c>
      <c r="I230" s="172" t="s">
        <v>675</v>
      </c>
      <c r="J230" s="206" t="s">
        <v>701</v>
      </c>
      <c r="K230" s="172" t="s">
        <v>1045</v>
      </c>
    </row>
    <row r="231" spans="1:11" ht="15">
      <c r="A231" s="197">
        <v>44195</v>
      </c>
      <c r="B231" s="78" t="s">
        <v>552</v>
      </c>
      <c r="C231" s="78" t="s">
        <v>621</v>
      </c>
      <c r="D231" s="78" t="s">
        <v>700</v>
      </c>
      <c r="E231" s="206" t="s">
        <v>635</v>
      </c>
      <c r="F231" s="188">
        <v>176.96774193548387</v>
      </c>
      <c r="G231" s="188">
        <v>332.8468121071727</v>
      </c>
      <c r="H231" s="188">
        <v>457.83960630137739</v>
      </c>
      <c r="I231" s="172" t="s">
        <v>675</v>
      </c>
      <c r="J231" s="206" t="s">
        <v>701</v>
      </c>
      <c r="K231" s="172" t="s">
        <v>1078</v>
      </c>
    </row>
    <row r="232" spans="1:11" ht="15">
      <c r="A232" s="197">
        <v>44195</v>
      </c>
      <c r="B232" s="78" t="s">
        <v>552</v>
      </c>
      <c r="C232" s="78" t="s">
        <v>621</v>
      </c>
      <c r="D232" s="78" t="s">
        <v>700</v>
      </c>
      <c r="E232" s="206" t="s">
        <v>635</v>
      </c>
      <c r="F232" s="188">
        <v>2.903225806451613</v>
      </c>
      <c r="G232" s="188">
        <v>12.272041562200959</v>
      </c>
      <c r="H232" s="188">
        <v>0</v>
      </c>
      <c r="I232" s="172" t="s">
        <v>675</v>
      </c>
      <c r="J232" s="206" t="s">
        <v>701</v>
      </c>
      <c r="K232" s="172" t="s">
        <v>1079</v>
      </c>
    </row>
    <row r="233" spans="1:11" ht="15">
      <c r="A233" s="197">
        <v>44195</v>
      </c>
      <c r="B233" s="78" t="s">
        <v>552</v>
      </c>
      <c r="C233" s="78" t="s">
        <v>621</v>
      </c>
      <c r="D233" s="78" t="s">
        <v>700</v>
      </c>
      <c r="E233" s="206" t="s">
        <v>635</v>
      </c>
      <c r="F233" s="188">
        <v>50.87096774193548</v>
      </c>
      <c r="G233" s="188">
        <v>32.365996401088012</v>
      </c>
      <c r="H233" s="188">
        <v>0</v>
      </c>
      <c r="I233" s="172" t="s">
        <v>675</v>
      </c>
      <c r="J233" s="206" t="s">
        <v>701</v>
      </c>
      <c r="K233" s="172" t="s">
        <v>1080</v>
      </c>
    </row>
    <row r="234" spans="1:11" ht="15">
      <c r="A234" s="197">
        <v>44195</v>
      </c>
      <c r="B234" s="78" t="s">
        <v>552</v>
      </c>
      <c r="C234" s="78" t="s">
        <v>621</v>
      </c>
      <c r="D234" s="78" t="s">
        <v>700</v>
      </c>
      <c r="E234" s="206" t="s">
        <v>635</v>
      </c>
      <c r="F234" s="188">
        <v>80.935483870967744</v>
      </c>
      <c r="G234" s="188">
        <v>315.28637424250348</v>
      </c>
      <c r="H234" s="188">
        <v>7513.265334176449</v>
      </c>
      <c r="I234" s="172" t="s">
        <v>675</v>
      </c>
      <c r="J234" s="206" t="s">
        <v>701</v>
      </c>
      <c r="K234" s="172" t="s">
        <v>1081</v>
      </c>
    </row>
    <row r="235" spans="1:11" ht="15">
      <c r="A235" s="197">
        <v>44195</v>
      </c>
      <c r="B235" s="78" t="s">
        <v>552</v>
      </c>
      <c r="C235" s="78" t="s">
        <v>621</v>
      </c>
      <c r="D235" s="78" t="s">
        <v>700</v>
      </c>
      <c r="E235" s="206" t="s">
        <v>635</v>
      </c>
      <c r="F235" s="188">
        <v>0.32258064516129031</v>
      </c>
      <c r="G235" s="188">
        <v>0.95648757541707197</v>
      </c>
      <c r="H235" s="188">
        <v>0</v>
      </c>
      <c r="I235" s="172" t="s">
        <v>675</v>
      </c>
      <c r="J235" s="206" t="s">
        <v>701</v>
      </c>
      <c r="K235" s="172" t="s">
        <v>1082</v>
      </c>
    </row>
    <row r="236" spans="1:11" ht="15">
      <c r="A236" s="197">
        <v>44195</v>
      </c>
      <c r="B236" s="78" t="s">
        <v>552</v>
      </c>
      <c r="C236" s="78" t="s">
        <v>621</v>
      </c>
      <c r="D236" s="78" t="s">
        <v>700</v>
      </c>
      <c r="E236" s="206" t="s">
        <v>635</v>
      </c>
      <c r="F236" s="188">
        <v>249.33870967741936</v>
      </c>
      <c r="G236" s="188">
        <v>536.1564276231129</v>
      </c>
      <c r="H236" s="188">
        <v>483.87540208396337</v>
      </c>
      <c r="I236" s="172" t="s">
        <v>675</v>
      </c>
      <c r="J236" s="206" t="s">
        <v>701</v>
      </c>
      <c r="K236" s="172" t="s">
        <v>1083</v>
      </c>
    </row>
    <row r="237" spans="1:11" ht="15">
      <c r="A237" s="197">
        <v>44195</v>
      </c>
      <c r="B237" s="78" t="s">
        <v>552</v>
      </c>
      <c r="C237" s="78" t="s">
        <v>621</v>
      </c>
      <c r="D237" s="78" t="s">
        <v>700</v>
      </c>
      <c r="E237" s="206" t="s">
        <v>635</v>
      </c>
      <c r="F237" s="188">
        <v>1226.758064516129</v>
      </c>
      <c r="G237" s="188">
        <v>1013.2663097316957</v>
      </c>
      <c r="H237" s="188">
        <v>0</v>
      </c>
      <c r="I237" s="172" t="s">
        <v>675</v>
      </c>
      <c r="J237" s="206" t="s">
        <v>701</v>
      </c>
      <c r="K237" s="172" t="s">
        <v>1084</v>
      </c>
    </row>
    <row r="238" spans="1:11" ht="15">
      <c r="A238" s="197">
        <v>44195</v>
      </c>
      <c r="B238" s="78" t="s">
        <v>552</v>
      </c>
      <c r="C238" s="78" t="s">
        <v>621</v>
      </c>
      <c r="D238" s="78" t="s">
        <v>700</v>
      </c>
      <c r="E238" s="206" t="s">
        <v>635</v>
      </c>
      <c r="F238" s="188">
        <v>7105.3870967741932</v>
      </c>
      <c r="G238" s="188">
        <v>806.94169638414871</v>
      </c>
      <c r="H238" s="188">
        <v>994.96879553514964</v>
      </c>
      <c r="I238" s="172" t="s">
        <v>675</v>
      </c>
      <c r="J238" s="206" t="s">
        <v>701</v>
      </c>
      <c r="K238" s="172" t="s">
        <v>1085</v>
      </c>
    </row>
    <row r="239" spans="1:11" ht="15">
      <c r="A239" s="197">
        <v>44195</v>
      </c>
      <c r="B239" s="78" t="s">
        <v>552</v>
      </c>
      <c r="C239" s="78" t="s">
        <v>621</v>
      </c>
      <c r="D239" s="78" t="s">
        <v>700</v>
      </c>
      <c r="E239" s="206" t="s">
        <v>635</v>
      </c>
      <c r="F239" s="188">
        <v>177.96774193548387</v>
      </c>
      <c r="G239" s="188">
        <v>344.83190739674853</v>
      </c>
      <c r="H239" s="188">
        <v>1354.6311824705137</v>
      </c>
      <c r="I239" s="172" t="s">
        <v>675</v>
      </c>
      <c r="J239" s="206" t="s">
        <v>701</v>
      </c>
      <c r="K239" s="172" t="s">
        <v>1086</v>
      </c>
    </row>
    <row r="240" spans="1:11" ht="15">
      <c r="A240" s="197">
        <v>44195</v>
      </c>
      <c r="B240" s="78" t="s">
        <v>552</v>
      </c>
      <c r="C240" s="78" t="s">
        <v>621</v>
      </c>
      <c r="D240" s="78" t="s">
        <v>700</v>
      </c>
      <c r="E240" s="206" t="s">
        <v>635</v>
      </c>
      <c r="F240" s="188">
        <v>32.258064516129032</v>
      </c>
      <c r="G240" s="188">
        <v>12.283127417270698</v>
      </c>
      <c r="H240" s="188">
        <v>0</v>
      </c>
      <c r="I240" s="172" t="s">
        <v>675</v>
      </c>
      <c r="J240" s="206" t="s">
        <v>701</v>
      </c>
      <c r="K240" s="172" t="s">
        <v>1087</v>
      </c>
    </row>
    <row r="241" spans="1:11" ht="15">
      <c r="A241" s="197">
        <v>44195</v>
      </c>
      <c r="B241" s="78" t="s">
        <v>552</v>
      </c>
      <c r="C241" s="78" t="s">
        <v>621</v>
      </c>
      <c r="D241" s="78" t="s">
        <v>700</v>
      </c>
      <c r="E241" s="206" t="s">
        <v>635</v>
      </c>
      <c r="F241" s="188">
        <v>7.774193548387097</v>
      </c>
      <c r="G241" s="188">
        <v>175.5966185481432</v>
      </c>
      <c r="H241" s="188">
        <v>476.24886591702636</v>
      </c>
      <c r="I241" s="172" t="s">
        <v>675</v>
      </c>
      <c r="J241" s="206" t="s">
        <v>701</v>
      </c>
      <c r="K241" s="172" t="s">
        <v>1088</v>
      </c>
    </row>
    <row r="242" spans="1:11" ht="15">
      <c r="A242" s="197">
        <v>44195</v>
      </c>
      <c r="B242" s="78" t="s">
        <v>552</v>
      </c>
      <c r="C242" s="78" t="s">
        <v>621</v>
      </c>
      <c r="D242" s="78" t="s">
        <v>700</v>
      </c>
      <c r="E242" s="206" t="s">
        <v>635</v>
      </c>
      <c r="F242" s="188">
        <v>35.20967741935484</v>
      </c>
      <c r="G242" s="188">
        <v>613.14050744836425</v>
      </c>
      <c r="H242" s="188">
        <v>7513.3368157699388</v>
      </c>
      <c r="I242" s="172" t="s">
        <v>675</v>
      </c>
      <c r="J242" s="206" t="s">
        <v>701</v>
      </c>
      <c r="K242" s="172" t="s">
        <v>1089</v>
      </c>
    </row>
    <row r="243" spans="1:11" ht="15">
      <c r="A243" s="197">
        <v>44195</v>
      </c>
      <c r="B243" s="78" t="s">
        <v>552</v>
      </c>
      <c r="C243" s="78" t="s">
        <v>621</v>
      </c>
      <c r="D243" s="78" t="s">
        <v>700</v>
      </c>
      <c r="E243" s="206" t="s">
        <v>635</v>
      </c>
      <c r="F243" s="188">
        <v>2281.6935483870966</v>
      </c>
      <c r="G243" s="188">
        <v>26598.615908822831</v>
      </c>
      <c r="H243" s="188">
        <v>27635.366893025046</v>
      </c>
      <c r="I243" s="172" t="s">
        <v>675</v>
      </c>
      <c r="J243" s="206" t="s">
        <v>701</v>
      </c>
      <c r="K243" s="172" t="s">
        <v>1090</v>
      </c>
    </row>
    <row r="244" spans="1:11" ht="15">
      <c r="A244" s="197">
        <v>44195</v>
      </c>
      <c r="B244" s="78" t="s">
        <v>552</v>
      </c>
      <c r="C244" s="78" t="s">
        <v>621</v>
      </c>
      <c r="D244" s="78" t="s">
        <v>700</v>
      </c>
      <c r="E244" s="206" t="s">
        <v>635</v>
      </c>
      <c r="F244" s="188">
        <v>3882.0967741935483</v>
      </c>
      <c r="G244" s="188">
        <v>2745.8069305218423</v>
      </c>
      <c r="H244" s="188">
        <v>23582.822423226018</v>
      </c>
      <c r="I244" s="172" t="s">
        <v>675</v>
      </c>
      <c r="J244" s="206" t="s">
        <v>701</v>
      </c>
      <c r="K244" s="172" t="s">
        <v>1091</v>
      </c>
    </row>
    <row r="245" spans="1:11" ht="15">
      <c r="A245" s="197">
        <v>44195</v>
      </c>
      <c r="B245" s="78" t="s">
        <v>552</v>
      </c>
      <c r="C245" s="78" t="s">
        <v>621</v>
      </c>
      <c r="D245" s="78" t="s">
        <v>700</v>
      </c>
      <c r="E245" s="206" t="s">
        <v>635</v>
      </c>
      <c r="F245" s="188">
        <v>1098.9032258064517</v>
      </c>
      <c r="G245" s="188">
        <v>478.35668605656622</v>
      </c>
      <c r="H245" s="188">
        <v>2636.5435900255684</v>
      </c>
      <c r="I245" s="172" t="s">
        <v>675</v>
      </c>
      <c r="J245" s="206" t="s">
        <v>701</v>
      </c>
      <c r="K245" s="172" t="s">
        <v>1092</v>
      </c>
    </row>
    <row r="246" spans="1:11" ht="15">
      <c r="A246" s="197">
        <v>44195</v>
      </c>
      <c r="B246" s="78" t="s">
        <v>552</v>
      </c>
      <c r="C246" s="78" t="s">
        <v>621</v>
      </c>
      <c r="D246" s="78" t="s">
        <v>700</v>
      </c>
      <c r="E246" s="206" t="s">
        <v>635</v>
      </c>
      <c r="F246" s="188">
        <v>1681.0483870967741</v>
      </c>
      <c r="G246" s="188">
        <v>252.42274711036097</v>
      </c>
      <c r="H246" s="188">
        <v>1739.0646908421081</v>
      </c>
      <c r="I246" s="172" t="s">
        <v>675</v>
      </c>
      <c r="J246" s="206" t="s">
        <v>701</v>
      </c>
      <c r="K246" s="172" t="s">
        <v>1093</v>
      </c>
    </row>
    <row r="247" spans="1:11" ht="15">
      <c r="A247" s="197">
        <v>44195</v>
      </c>
      <c r="B247" s="78" t="s">
        <v>552</v>
      </c>
      <c r="C247" s="78" t="s">
        <v>621</v>
      </c>
      <c r="D247" s="78" t="s">
        <v>700</v>
      </c>
      <c r="E247" s="206" t="s">
        <v>635</v>
      </c>
      <c r="F247" s="188">
        <v>2356.016129032258</v>
      </c>
      <c r="G247" s="188">
        <v>1024.3488390449136</v>
      </c>
      <c r="H247" s="188">
        <v>23612.468039479834</v>
      </c>
      <c r="I247" s="172" t="s">
        <v>675</v>
      </c>
      <c r="J247" s="206" t="s">
        <v>701</v>
      </c>
      <c r="K247" s="172" t="s">
        <v>1094</v>
      </c>
    </row>
    <row r="248" spans="1:11" ht="15">
      <c r="A248" s="197">
        <v>44195</v>
      </c>
      <c r="B248" s="78" t="s">
        <v>552</v>
      </c>
      <c r="C248" s="78" t="s">
        <v>621</v>
      </c>
      <c r="D248" s="78" t="s">
        <v>700</v>
      </c>
      <c r="E248" s="206" t="s">
        <v>635</v>
      </c>
      <c r="F248" s="188">
        <v>5397.822580645161</v>
      </c>
      <c r="G248" s="188">
        <v>1039.3916792232451</v>
      </c>
      <c r="H248" s="188">
        <v>0</v>
      </c>
      <c r="I248" s="172" t="s">
        <v>675</v>
      </c>
      <c r="J248" s="206" t="s">
        <v>701</v>
      </c>
      <c r="K248" s="172" t="s">
        <v>1095</v>
      </c>
    </row>
    <row r="249" spans="1:11" ht="15">
      <c r="A249" s="197">
        <v>44195</v>
      </c>
      <c r="B249" s="78" t="s">
        <v>552</v>
      </c>
      <c r="C249" s="78" t="s">
        <v>621</v>
      </c>
      <c r="D249" s="78" t="s">
        <v>700</v>
      </c>
      <c r="E249" s="206" t="s">
        <v>635</v>
      </c>
      <c r="F249" s="188">
        <v>1981.4193548387098</v>
      </c>
      <c r="G249" s="188">
        <v>1159.6259366438949</v>
      </c>
      <c r="H249" s="188">
        <v>0</v>
      </c>
      <c r="I249" s="172" t="s">
        <v>675</v>
      </c>
      <c r="J249" s="206" t="s">
        <v>701</v>
      </c>
      <c r="K249" s="172" t="s">
        <v>1096</v>
      </c>
    </row>
    <row r="250" spans="1:11" ht="15">
      <c r="A250" s="197">
        <v>44195</v>
      </c>
      <c r="B250" s="78" t="s">
        <v>552</v>
      </c>
      <c r="C250" s="78" t="s">
        <v>621</v>
      </c>
      <c r="D250" s="78" t="s">
        <v>700</v>
      </c>
      <c r="E250" s="206" t="s">
        <v>635</v>
      </c>
      <c r="F250" s="188">
        <v>2561.5967741935483</v>
      </c>
      <c r="G250" s="188">
        <v>613.59573700094802</v>
      </c>
      <c r="H250" s="188">
        <v>13725.546421796387</v>
      </c>
      <c r="I250" s="172" t="s">
        <v>675</v>
      </c>
      <c r="J250" s="206" t="s">
        <v>701</v>
      </c>
      <c r="K250" s="172" t="s">
        <v>1097</v>
      </c>
    </row>
    <row r="251" spans="1:11" ht="15">
      <c r="A251" s="197">
        <v>44195</v>
      </c>
      <c r="B251" s="78" t="s">
        <v>552</v>
      </c>
      <c r="C251" s="78" t="s">
        <v>621</v>
      </c>
      <c r="D251" s="78" t="s">
        <v>700</v>
      </c>
      <c r="E251" s="206" t="s">
        <v>635</v>
      </c>
      <c r="F251" s="188">
        <v>86.741935483870961</v>
      </c>
      <c r="G251" s="188">
        <v>62.204905623898611</v>
      </c>
      <c r="H251" s="188">
        <v>156.54468974239131</v>
      </c>
      <c r="I251" s="172" t="s">
        <v>675</v>
      </c>
      <c r="J251" s="206" t="s">
        <v>701</v>
      </c>
      <c r="K251" s="172" t="s">
        <v>1098</v>
      </c>
    </row>
    <row r="252" spans="1:11" ht="15">
      <c r="A252" s="197">
        <v>44195</v>
      </c>
      <c r="B252" s="78" t="s">
        <v>552</v>
      </c>
      <c r="C252" s="78" t="s">
        <v>621</v>
      </c>
      <c r="D252" s="78" t="s">
        <v>700</v>
      </c>
      <c r="E252" s="206" t="s">
        <v>635</v>
      </c>
      <c r="F252" s="188">
        <v>447.98387096774195</v>
      </c>
      <c r="G252" s="188">
        <v>439.10207234540331</v>
      </c>
      <c r="H252" s="188">
        <v>638.3856157039562</v>
      </c>
      <c r="I252" s="172" t="s">
        <v>675</v>
      </c>
      <c r="J252" s="206" t="s">
        <v>701</v>
      </c>
      <c r="K252" s="172" t="s">
        <v>1099</v>
      </c>
    </row>
    <row r="253" spans="1:11" ht="15">
      <c r="A253" s="197">
        <v>44195</v>
      </c>
      <c r="B253" s="78" t="s">
        <v>552</v>
      </c>
      <c r="C253" s="78" t="s">
        <v>621</v>
      </c>
      <c r="D253" s="78" t="s">
        <v>700</v>
      </c>
      <c r="E253" s="206" t="s">
        <v>635</v>
      </c>
      <c r="F253" s="188">
        <v>1572.8225806451612</v>
      </c>
      <c r="G253" s="188">
        <v>940.50359048673999</v>
      </c>
      <c r="H253" s="188">
        <v>13930.360432188711</v>
      </c>
      <c r="I253" s="172" t="s">
        <v>675</v>
      </c>
      <c r="J253" s="206" t="s">
        <v>701</v>
      </c>
      <c r="K253" s="172" t="s">
        <v>1100</v>
      </c>
    </row>
    <row r="254" spans="1:11" ht="15">
      <c r="A254" s="197">
        <v>44195</v>
      </c>
      <c r="B254" s="78" t="s">
        <v>552</v>
      </c>
      <c r="C254" s="78" t="s">
        <v>621</v>
      </c>
      <c r="D254" s="78" t="s">
        <v>700</v>
      </c>
      <c r="E254" s="206" t="s">
        <v>635</v>
      </c>
      <c r="F254" s="188">
        <v>20472.564516129034</v>
      </c>
      <c r="G254" s="188">
        <v>3568.6739011478735</v>
      </c>
      <c r="H254" s="188">
        <v>0</v>
      </c>
      <c r="I254" s="172" t="s">
        <v>675</v>
      </c>
      <c r="J254" s="206" t="s">
        <v>701</v>
      </c>
      <c r="K254" s="172" t="s">
        <v>1101</v>
      </c>
    </row>
    <row r="255" spans="1:11" ht="15">
      <c r="A255" s="197">
        <v>44195</v>
      </c>
      <c r="B255" s="78" t="s">
        <v>552</v>
      </c>
      <c r="C255" s="78" t="s">
        <v>621</v>
      </c>
      <c r="D255" s="78" t="s">
        <v>700</v>
      </c>
      <c r="E255" s="206" t="s">
        <v>635</v>
      </c>
      <c r="F255" s="188">
        <v>93.967741935483872</v>
      </c>
      <c r="G255" s="188">
        <v>195.83562071476274</v>
      </c>
      <c r="H255" s="188">
        <v>0</v>
      </c>
      <c r="I255" s="172" t="s">
        <v>675</v>
      </c>
      <c r="J255" s="206" t="s">
        <v>701</v>
      </c>
      <c r="K255" s="172" t="s">
        <v>1102</v>
      </c>
    </row>
    <row r="256" spans="1:11" ht="15">
      <c r="A256" s="197">
        <v>44195</v>
      </c>
      <c r="B256" s="78" t="s">
        <v>552</v>
      </c>
      <c r="C256" s="78" t="s">
        <v>621</v>
      </c>
      <c r="D256" s="78" t="s">
        <v>700</v>
      </c>
      <c r="E256" s="206" t="s">
        <v>635</v>
      </c>
      <c r="F256" s="188">
        <v>9442.8709677419356</v>
      </c>
      <c r="G256" s="188">
        <v>2219.572919650609</v>
      </c>
      <c r="H256" s="188">
        <v>0</v>
      </c>
      <c r="I256" s="172" t="s">
        <v>675</v>
      </c>
      <c r="J256" s="206" t="s">
        <v>701</v>
      </c>
      <c r="K256" s="172" t="s">
        <v>1103</v>
      </c>
    </row>
    <row r="257" spans="1:11" ht="15">
      <c r="A257" s="197">
        <v>44195</v>
      </c>
      <c r="B257" s="78" t="s">
        <v>552</v>
      </c>
      <c r="C257" s="78" t="s">
        <v>621</v>
      </c>
      <c r="D257" s="78" t="s">
        <v>700</v>
      </c>
      <c r="E257" s="206" t="s">
        <v>635</v>
      </c>
      <c r="F257" s="188">
        <v>493.06451612903226</v>
      </c>
      <c r="G257" s="188">
        <v>445.16270931202956</v>
      </c>
      <c r="H257" s="188">
        <v>0</v>
      </c>
      <c r="I257" s="172" t="s">
        <v>675</v>
      </c>
      <c r="J257" s="206" t="s">
        <v>701</v>
      </c>
      <c r="K257" s="172" t="s">
        <v>1104</v>
      </c>
    </row>
    <row r="258" spans="1:11" ht="15">
      <c r="A258" s="197">
        <v>44195</v>
      </c>
      <c r="B258" s="78" t="s">
        <v>552</v>
      </c>
      <c r="C258" s="78" t="s">
        <v>621</v>
      </c>
      <c r="D258" s="78" t="s">
        <v>700</v>
      </c>
      <c r="E258" s="206" t="s">
        <v>635</v>
      </c>
      <c r="F258" s="188">
        <v>16073.951612903225</v>
      </c>
      <c r="G258" s="188">
        <v>6375.3650128640256</v>
      </c>
      <c r="H258" s="188">
        <v>1766.1177246858933</v>
      </c>
      <c r="I258" s="172" t="s">
        <v>675</v>
      </c>
      <c r="J258" s="206" t="s">
        <v>701</v>
      </c>
      <c r="K258" s="172" t="s">
        <v>1105</v>
      </c>
    </row>
    <row r="259" spans="1:11" ht="15">
      <c r="A259" s="197">
        <v>44195</v>
      </c>
      <c r="B259" s="78" t="s">
        <v>552</v>
      </c>
      <c r="C259" s="78" t="s">
        <v>621</v>
      </c>
      <c r="D259" s="78" t="s">
        <v>700</v>
      </c>
      <c r="E259" s="206" t="s">
        <v>635</v>
      </c>
      <c r="F259" s="188">
        <v>21424.774193548386</v>
      </c>
      <c r="G259" s="188">
        <v>4585.0871747299261</v>
      </c>
      <c r="H259" s="188">
        <v>0</v>
      </c>
      <c r="I259" s="172" t="s">
        <v>675</v>
      </c>
      <c r="J259" s="206" t="s">
        <v>701</v>
      </c>
      <c r="K259" s="172" t="s">
        <v>1106</v>
      </c>
    </row>
    <row r="260" spans="1:11" ht="15">
      <c r="A260" s="197">
        <v>44195</v>
      </c>
      <c r="B260" s="78" t="s">
        <v>552</v>
      </c>
      <c r="C260" s="78" t="s">
        <v>621</v>
      </c>
      <c r="D260" s="78" t="s">
        <v>700</v>
      </c>
      <c r="E260" s="206" t="s">
        <v>635</v>
      </c>
      <c r="F260" s="188">
        <v>4.225806451612903</v>
      </c>
      <c r="G260" s="188">
        <v>9.8430863730008866</v>
      </c>
      <c r="H260" s="188">
        <v>0</v>
      </c>
      <c r="I260" s="172" t="s">
        <v>675</v>
      </c>
      <c r="J260" s="206" t="s">
        <v>701</v>
      </c>
      <c r="K260" s="172" t="s">
        <v>1107</v>
      </c>
    </row>
    <row r="261" spans="1:11" ht="15">
      <c r="A261" s="197">
        <v>44195</v>
      </c>
      <c r="B261" s="78" t="s">
        <v>552</v>
      </c>
      <c r="C261" s="78" t="s">
        <v>621</v>
      </c>
      <c r="D261" s="78" t="s">
        <v>700</v>
      </c>
      <c r="E261" s="206" t="s">
        <v>635</v>
      </c>
      <c r="F261" s="188">
        <v>1370.1935483870968</v>
      </c>
      <c r="G261" s="188">
        <v>597.79457999242607</v>
      </c>
      <c r="H261" s="188">
        <v>0</v>
      </c>
      <c r="I261" s="172" t="s">
        <v>675</v>
      </c>
      <c r="J261" s="206" t="s">
        <v>701</v>
      </c>
      <c r="K261" s="172" t="s">
        <v>1108</v>
      </c>
    </row>
    <row r="262" spans="1:11" ht="15">
      <c r="A262" s="197">
        <v>44195</v>
      </c>
      <c r="B262" s="78" t="s">
        <v>552</v>
      </c>
      <c r="C262" s="78" t="s">
        <v>621</v>
      </c>
      <c r="D262" s="78" t="s">
        <v>700</v>
      </c>
      <c r="E262" s="206" t="s">
        <v>635</v>
      </c>
      <c r="F262" s="188">
        <v>94.935483870967744</v>
      </c>
      <c r="G262" s="188">
        <v>176.98549881470038</v>
      </c>
      <c r="H262" s="188">
        <v>3451.3787699667332</v>
      </c>
      <c r="I262" s="172" t="s">
        <v>675</v>
      </c>
      <c r="J262" s="206" t="s">
        <v>701</v>
      </c>
      <c r="K262" s="172" t="s">
        <v>1109</v>
      </c>
    </row>
    <row r="263" spans="1:11" ht="15">
      <c r="A263" s="197">
        <v>44195</v>
      </c>
      <c r="B263" s="78" t="s">
        <v>552</v>
      </c>
      <c r="C263" s="78" t="s">
        <v>621</v>
      </c>
      <c r="D263" s="78" t="s">
        <v>700</v>
      </c>
      <c r="E263" s="206" t="s">
        <v>635</v>
      </c>
      <c r="F263" s="188">
        <v>377.87096774193549</v>
      </c>
      <c r="G263" s="188">
        <v>624.46674819943541</v>
      </c>
      <c r="H263" s="188">
        <v>707.06293129519145</v>
      </c>
      <c r="I263" s="172" t="s">
        <v>675</v>
      </c>
      <c r="J263" s="206" t="s">
        <v>701</v>
      </c>
      <c r="K263" s="172" t="s">
        <v>1110</v>
      </c>
    </row>
    <row r="264" spans="1:11" ht="15">
      <c r="A264" s="197">
        <v>44195</v>
      </c>
      <c r="B264" s="78" t="s">
        <v>552</v>
      </c>
      <c r="C264" s="78" t="s">
        <v>621</v>
      </c>
      <c r="D264" s="78" t="s">
        <v>700</v>
      </c>
      <c r="E264" s="206" t="s">
        <v>635</v>
      </c>
      <c r="F264" s="188">
        <v>1746.4193548387098</v>
      </c>
      <c r="G264" s="188">
        <v>2380.35382501909</v>
      </c>
      <c r="H264" s="188">
        <v>34832.667088224778</v>
      </c>
      <c r="I264" s="172" t="s">
        <v>675</v>
      </c>
      <c r="J264" s="206" t="s">
        <v>701</v>
      </c>
      <c r="K264" s="172" t="s">
        <v>1111</v>
      </c>
    </row>
    <row r="265" spans="1:11" ht="15">
      <c r="A265" s="197">
        <v>44195</v>
      </c>
      <c r="B265" s="78" t="s">
        <v>552</v>
      </c>
      <c r="C265" s="78" t="s">
        <v>621</v>
      </c>
      <c r="D265" s="78" t="s">
        <v>700</v>
      </c>
      <c r="E265" s="206" t="s">
        <v>635</v>
      </c>
      <c r="F265" s="188">
        <v>8019.6451612903229</v>
      </c>
      <c r="G265" s="188">
        <v>8402.9483940143473</v>
      </c>
      <c r="H265" s="188">
        <v>30219.668435377887</v>
      </c>
      <c r="I265" s="172" t="s">
        <v>675</v>
      </c>
      <c r="J265" s="206" t="s">
        <v>701</v>
      </c>
      <c r="K265" s="172" t="s">
        <v>1112</v>
      </c>
    </row>
    <row r="266" spans="1:11" ht="15">
      <c r="A266" s="197">
        <v>44195</v>
      </c>
      <c r="B266" s="78" t="s">
        <v>552</v>
      </c>
      <c r="C266" s="78" t="s">
        <v>621</v>
      </c>
      <c r="D266" s="78" t="s">
        <v>700</v>
      </c>
      <c r="E266" s="206" t="s">
        <v>635</v>
      </c>
      <c r="F266" s="188">
        <v>1342.258064516129</v>
      </c>
      <c r="G266" s="188">
        <v>962.026467700696</v>
      </c>
      <c r="H266" s="188">
        <v>0</v>
      </c>
      <c r="I266" s="172" t="s">
        <v>675</v>
      </c>
      <c r="J266" s="206" t="s">
        <v>701</v>
      </c>
      <c r="K266" s="172" t="s">
        <v>1113</v>
      </c>
    </row>
    <row r="267" spans="1:11" ht="15">
      <c r="A267" s="197">
        <v>44195</v>
      </c>
      <c r="B267" s="78" t="s">
        <v>552</v>
      </c>
      <c r="C267" s="78" t="s">
        <v>621</v>
      </c>
      <c r="D267" s="78" t="s">
        <v>700</v>
      </c>
      <c r="E267" s="206" t="s">
        <v>635</v>
      </c>
      <c r="F267" s="188">
        <v>1034.3387096774193</v>
      </c>
      <c r="G267" s="188">
        <v>630.92337190915271</v>
      </c>
      <c r="H267" s="188">
        <v>37737.247408792231</v>
      </c>
      <c r="I267" s="172" t="s">
        <v>675</v>
      </c>
      <c r="J267" s="206" t="s">
        <v>701</v>
      </c>
      <c r="K267" s="172" t="s">
        <v>1114</v>
      </c>
    </row>
    <row r="268" spans="1:11" ht="15">
      <c r="A268" s="197">
        <v>44195</v>
      </c>
      <c r="B268" s="78" t="s">
        <v>552</v>
      </c>
      <c r="C268" s="78" t="s">
        <v>621</v>
      </c>
      <c r="D268" s="78" t="s">
        <v>700</v>
      </c>
      <c r="E268" s="206" t="s">
        <v>635</v>
      </c>
      <c r="F268" s="188">
        <v>881.29032258064512</v>
      </c>
      <c r="G268" s="188">
        <v>393.09200461526314</v>
      </c>
      <c r="H268" s="188">
        <v>17258.350974624034</v>
      </c>
      <c r="I268" s="172" t="s">
        <v>675</v>
      </c>
      <c r="J268" s="206" t="s">
        <v>701</v>
      </c>
      <c r="K268" s="172" t="s">
        <v>1115</v>
      </c>
    </row>
    <row r="269" spans="1:11" ht="15">
      <c r="A269" s="197">
        <v>44195</v>
      </c>
      <c r="B269" s="78" t="s">
        <v>552</v>
      </c>
      <c r="C269" s="78" t="s">
        <v>621</v>
      </c>
      <c r="D269" s="78" t="s">
        <v>700</v>
      </c>
      <c r="E269" s="206" t="s">
        <v>635</v>
      </c>
      <c r="F269" s="188">
        <v>3358.8709677419356</v>
      </c>
      <c r="G269" s="188">
        <v>935.88606578967199</v>
      </c>
      <c r="H269" s="188">
        <v>17160.146262337446</v>
      </c>
      <c r="I269" s="172" t="s">
        <v>675</v>
      </c>
      <c r="J269" s="206" t="s">
        <v>701</v>
      </c>
      <c r="K269" s="172" t="s">
        <v>1116</v>
      </c>
    </row>
    <row r="270" spans="1:11" ht="15">
      <c r="A270" s="197">
        <v>44195</v>
      </c>
      <c r="B270" s="78" t="s">
        <v>552</v>
      </c>
      <c r="C270" s="78" t="s">
        <v>621</v>
      </c>
      <c r="D270" s="78" t="s">
        <v>700</v>
      </c>
      <c r="E270" s="206" t="s">
        <v>635</v>
      </c>
      <c r="F270" s="188">
        <v>52.354838709677416</v>
      </c>
      <c r="G270" s="188">
        <v>544.18684366195055</v>
      </c>
      <c r="H270" s="188">
        <v>1724.0947955901354</v>
      </c>
      <c r="I270" s="172" t="s">
        <v>675</v>
      </c>
      <c r="J270" s="206" t="s">
        <v>701</v>
      </c>
      <c r="K270" s="172" t="s">
        <v>1117</v>
      </c>
    </row>
    <row r="271" spans="1:11" ht="15">
      <c r="A271" s="197">
        <v>44195</v>
      </c>
      <c r="B271" s="78" t="s">
        <v>552</v>
      </c>
      <c r="C271" s="78" t="s">
        <v>621</v>
      </c>
      <c r="D271" s="78" t="s">
        <v>700</v>
      </c>
      <c r="E271" s="206" t="s">
        <v>635</v>
      </c>
      <c r="F271" s="188">
        <v>78.532258064516128</v>
      </c>
      <c r="G271" s="188">
        <v>623.58227433855143</v>
      </c>
      <c r="H271" s="188">
        <v>0</v>
      </c>
      <c r="I271" s="172" t="s">
        <v>675</v>
      </c>
      <c r="J271" s="206" t="s">
        <v>701</v>
      </c>
      <c r="K271" s="172" t="s">
        <v>1118</v>
      </c>
    </row>
    <row r="272" spans="1:11" ht="15">
      <c r="A272" s="197">
        <v>44195</v>
      </c>
      <c r="B272" s="78" t="s">
        <v>552</v>
      </c>
      <c r="C272" s="78" t="s">
        <v>621</v>
      </c>
      <c r="D272" s="78" t="s">
        <v>700</v>
      </c>
      <c r="E272" s="206" t="s">
        <v>635</v>
      </c>
      <c r="F272" s="188">
        <v>228.53225806451613</v>
      </c>
      <c r="G272" s="188">
        <v>1561.5010868572308</v>
      </c>
      <c r="H272" s="188">
        <v>9083.3035493360458</v>
      </c>
      <c r="I272" s="172" t="s">
        <v>675</v>
      </c>
      <c r="J272" s="206" t="s">
        <v>701</v>
      </c>
      <c r="K272" s="172" t="s">
        <v>1119</v>
      </c>
    </row>
    <row r="273" spans="1:11" ht="15">
      <c r="A273" s="197">
        <v>44195</v>
      </c>
      <c r="B273" s="78" t="s">
        <v>552</v>
      </c>
      <c r="C273" s="78" t="s">
        <v>621</v>
      </c>
      <c r="D273" s="78" t="s">
        <v>700</v>
      </c>
      <c r="E273" s="206" t="s">
        <v>635</v>
      </c>
      <c r="F273" s="188">
        <v>863.06451612903231</v>
      </c>
      <c r="G273" s="188">
        <v>5826.5926161110283</v>
      </c>
      <c r="H273" s="188">
        <v>9243.9556814120351</v>
      </c>
      <c r="I273" s="172" t="s">
        <v>675</v>
      </c>
      <c r="J273" s="206" t="s">
        <v>701</v>
      </c>
      <c r="K273" s="172" t="s">
        <v>1120</v>
      </c>
    </row>
    <row r="274" spans="1:11" ht="15">
      <c r="A274" s="197">
        <v>44195</v>
      </c>
      <c r="B274" s="78" t="s">
        <v>552</v>
      </c>
      <c r="C274" s="78" t="s">
        <v>621</v>
      </c>
      <c r="D274" s="78" t="s">
        <v>700</v>
      </c>
      <c r="E274" s="206" t="s">
        <v>635</v>
      </c>
      <c r="F274" s="188">
        <v>4027.7096774193546</v>
      </c>
      <c r="G274" s="188">
        <v>23190.734752736651</v>
      </c>
      <c r="H274" s="188">
        <v>14823.08305611305</v>
      </c>
      <c r="I274" s="172" t="s">
        <v>675</v>
      </c>
      <c r="J274" s="206" t="s">
        <v>701</v>
      </c>
      <c r="K274" s="172" t="s">
        <v>1121</v>
      </c>
    </row>
    <row r="275" spans="1:11" ht="15">
      <c r="A275" s="197">
        <v>44195</v>
      </c>
      <c r="B275" s="78" t="s">
        <v>552</v>
      </c>
      <c r="C275" s="78" t="s">
        <v>621</v>
      </c>
      <c r="D275" s="78" t="s">
        <v>700</v>
      </c>
      <c r="E275" s="206" t="s">
        <v>635</v>
      </c>
      <c r="F275" s="188">
        <v>15467.209677419354</v>
      </c>
      <c r="G275" s="188">
        <v>62145.036064503714</v>
      </c>
      <c r="H275" s="188">
        <v>75498.650097599864</v>
      </c>
      <c r="I275" s="172" t="s">
        <v>675</v>
      </c>
      <c r="J275" s="206" t="s">
        <v>701</v>
      </c>
      <c r="K275" s="172" t="s">
        <v>1122</v>
      </c>
    </row>
    <row r="276" spans="1:11" ht="15">
      <c r="A276" s="197">
        <v>44195</v>
      </c>
      <c r="B276" s="78" t="s">
        <v>552</v>
      </c>
      <c r="C276" s="78" t="s">
        <v>621</v>
      </c>
      <c r="D276" s="78" t="s">
        <v>700</v>
      </c>
      <c r="E276" s="206" t="s">
        <v>635</v>
      </c>
      <c r="F276" s="188">
        <v>3729.3064516129034</v>
      </c>
      <c r="G276" s="188">
        <v>1079.7194923919994</v>
      </c>
      <c r="H276" s="188">
        <v>0</v>
      </c>
      <c r="I276" s="172" t="s">
        <v>675</v>
      </c>
      <c r="J276" s="206" t="s">
        <v>701</v>
      </c>
      <c r="K276" s="172" t="s">
        <v>1123</v>
      </c>
    </row>
    <row r="277" spans="1:11" ht="15">
      <c r="A277" s="197">
        <v>44195</v>
      </c>
      <c r="B277" s="78" t="s">
        <v>552</v>
      </c>
      <c r="C277" s="78" t="s">
        <v>621</v>
      </c>
      <c r="D277" s="78" t="s">
        <v>700</v>
      </c>
      <c r="E277" s="206" t="s">
        <v>635</v>
      </c>
      <c r="F277" s="188">
        <v>606.25806451612902</v>
      </c>
      <c r="G277" s="188">
        <v>2182.3319406543137</v>
      </c>
      <c r="H277" s="188">
        <v>4302.807027190498</v>
      </c>
      <c r="I277" s="172" t="s">
        <v>675</v>
      </c>
      <c r="J277" s="206" t="s">
        <v>701</v>
      </c>
      <c r="K277" s="172" t="s">
        <v>1124</v>
      </c>
    </row>
    <row r="278" spans="1:11" ht="15">
      <c r="A278" s="197">
        <v>44195</v>
      </c>
      <c r="B278" s="78" t="s">
        <v>552</v>
      </c>
      <c r="C278" s="78" t="s">
        <v>621</v>
      </c>
      <c r="D278" s="78" t="s">
        <v>700</v>
      </c>
      <c r="E278" s="206" t="s">
        <v>635</v>
      </c>
      <c r="F278" s="188">
        <v>146.59677419354838</v>
      </c>
      <c r="G278" s="188">
        <v>718.34048297079619</v>
      </c>
      <c r="H278" s="188">
        <v>842.51505237401364</v>
      </c>
      <c r="I278" s="172" t="s">
        <v>675</v>
      </c>
      <c r="J278" s="206" t="s">
        <v>701</v>
      </c>
      <c r="K278" s="172" t="s">
        <v>1125</v>
      </c>
    </row>
    <row r="279" spans="1:11" ht="15">
      <c r="A279" s="197">
        <v>44195</v>
      </c>
      <c r="B279" s="78" t="s">
        <v>552</v>
      </c>
      <c r="C279" s="78" t="s">
        <v>621</v>
      </c>
      <c r="D279" s="78" t="s">
        <v>700</v>
      </c>
      <c r="E279" s="206" t="s">
        <v>635</v>
      </c>
      <c r="F279" s="188">
        <v>4360.4838709677415</v>
      </c>
      <c r="G279" s="188">
        <v>14494.560703038322</v>
      </c>
      <c r="H279" s="188">
        <v>163300.30517141835</v>
      </c>
      <c r="I279" s="172" t="s">
        <v>675</v>
      </c>
      <c r="J279" s="206" t="s">
        <v>701</v>
      </c>
      <c r="K279" s="172" t="s">
        <v>1126</v>
      </c>
    </row>
    <row r="280" spans="1:11" ht="15">
      <c r="A280" s="197">
        <v>44195</v>
      </c>
      <c r="B280" s="78" t="s">
        <v>552</v>
      </c>
      <c r="C280" s="78" t="s">
        <v>621</v>
      </c>
      <c r="D280" s="78" t="s">
        <v>700</v>
      </c>
      <c r="E280" s="206" t="s">
        <v>635</v>
      </c>
      <c r="F280" s="188">
        <v>3217.6290322580644</v>
      </c>
      <c r="G280" s="188">
        <v>12276.275604999453</v>
      </c>
      <c r="H280" s="188">
        <v>955.88760894069776</v>
      </c>
      <c r="I280" s="172" t="s">
        <v>675</v>
      </c>
      <c r="J280" s="206" t="s">
        <v>701</v>
      </c>
      <c r="K280" s="172" t="s">
        <v>1127</v>
      </c>
    </row>
    <row r="281" spans="1:11" ht="15">
      <c r="A281" s="197">
        <v>44195</v>
      </c>
      <c r="B281" s="78" t="s">
        <v>552</v>
      </c>
      <c r="C281" s="78" t="s">
        <v>621</v>
      </c>
      <c r="D281" s="78" t="s">
        <v>700</v>
      </c>
      <c r="E281" s="206" t="s">
        <v>635</v>
      </c>
      <c r="F281" s="188">
        <v>6611.1129032258068</v>
      </c>
      <c r="G281" s="188">
        <v>21216.142468314407</v>
      </c>
      <c r="H281" s="188">
        <v>3594.4244357078051</v>
      </c>
      <c r="I281" s="172" t="s">
        <v>675</v>
      </c>
      <c r="J281" s="206" t="s">
        <v>701</v>
      </c>
      <c r="K281" s="172" t="s">
        <v>1128</v>
      </c>
    </row>
    <row r="282" spans="1:11" ht="15">
      <c r="A282" s="197">
        <v>44195</v>
      </c>
      <c r="B282" s="78" t="s">
        <v>552</v>
      </c>
      <c r="C282" s="78" t="s">
        <v>621</v>
      </c>
      <c r="D282" s="78" t="s">
        <v>700</v>
      </c>
      <c r="E282" s="206" t="s">
        <v>635</v>
      </c>
      <c r="F282" s="188">
        <v>38.951612903225808</v>
      </c>
      <c r="G282" s="188">
        <v>147.83009907206957</v>
      </c>
      <c r="H282" s="188">
        <v>243.29860061034282</v>
      </c>
      <c r="I282" s="172" t="s">
        <v>675</v>
      </c>
      <c r="J282" s="206" t="s">
        <v>701</v>
      </c>
      <c r="K282" s="172" t="s">
        <v>1129</v>
      </c>
    </row>
    <row r="283" spans="1:11" ht="15">
      <c r="A283" s="197">
        <v>44195</v>
      </c>
      <c r="B283" s="78" t="s">
        <v>552</v>
      </c>
      <c r="C283" s="78" t="s">
        <v>621</v>
      </c>
      <c r="D283" s="78" t="s">
        <v>700</v>
      </c>
      <c r="E283" s="206" t="s">
        <v>635</v>
      </c>
      <c r="F283" s="188">
        <v>1028.3709677419354</v>
      </c>
      <c r="G283" s="188">
        <v>3101.5143278025262</v>
      </c>
      <c r="H283" s="188">
        <v>8363.5196436917486</v>
      </c>
      <c r="I283" s="172" t="s">
        <v>675</v>
      </c>
      <c r="J283" s="206" t="s">
        <v>701</v>
      </c>
      <c r="K283" s="172" t="s">
        <v>1130</v>
      </c>
    </row>
    <row r="284" spans="1:11" ht="15">
      <c r="A284" s="197">
        <v>44195</v>
      </c>
      <c r="B284" s="78" t="s">
        <v>552</v>
      </c>
      <c r="C284" s="78" t="s">
        <v>621</v>
      </c>
      <c r="D284" s="78" t="s">
        <v>700</v>
      </c>
      <c r="E284" s="206" t="s">
        <v>635</v>
      </c>
      <c r="F284" s="188">
        <v>1108.4193548387098</v>
      </c>
      <c r="G284" s="188">
        <v>2706.5056675325454</v>
      </c>
      <c r="H284" s="188">
        <v>25042.680009897449</v>
      </c>
      <c r="I284" s="172" t="s">
        <v>675</v>
      </c>
      <c r="J284" s="206" t="s">
        <v>701</v>
      </c>
      <c r="K284" s="172" t="s">
        <v>1131</v>
      </c>
    </row>
    <row r="285" spans="1:11" ht="15">
      <c r="A285" s="197">
        <v>44195</v>
      </c>
      <c r="B285" s="78" t="s">
        <v>552</v>
      </c>
      <c r="C285" s="78" t="s">
        <v>621</v>
      </c>
      <c r="D285" s="78" t="s">
        <v>700</v>
      </c>
      <c r="E285" s="206" t="s">
        <v>635</v>
      </c>
      <c r="F285" s="188">
        <v>300</v>
      </c>
      <c r="G285" s="188">
        <v>285.07254140123433</v>
      </c>
      <c r="H285" s="188">
        <v>0</v>
      </c>
      <c r="I285" s="172" t="s">
        <v>675</v>
      </c>
      <c r="J285" s="206" t="s">
        <v>701</v>
      </c>
      <c r="K285" s="172" t="s">
        <v>1132</v>
      </c>
    </row>
    <row r="286" spans="1:11" ht="15">
      <c r="A286" s="197">
        <v>44195</v>
      </c>
      <c r="B286" s="78" t="s">
        <v>552</v>
      </c>
      <c r="C286" s="78" t="s">
        <v>621</v>
      </c>
      <c r="D286" s="78" t="s">
        <v>700</v>
      </c>
      <c r="E286" s="206" t="s">
        <v>635</v>
      </c>
      <c r="F286" s="188">
        <v>3892.2580645161293</v>
      </c>
      <c r="G286" s="188">
        <v>6794.7616674190258</v>
      </c>
      <c r="H286" s="188">
        <v>8327.1657548181338</v>
      </c>
      <c r="I286" s="172" t="s">
        <v>675</v>
      </c>
      <c r="J286" s="206" t="s">
        <v>701</v>
      </c>
      <c r="K286" s="172" t="s">
        <v>1133</v>
      </c>
    </row>
    <row r="287" spans="1:11" ht="15">
      <c r="A287" s="197">
        <v>44195</v>
      </c>
      <c r="B287" s="78" t="s">
        <v>552</v>
      </c>
      <c r="C287" s="78" t="s">
        <v>621</v>
      </c>
      <c r="D287" s="78" t="s">
        <v>700</v>
      </c>
      <c r="E287" s="206" t="s">
        <v>635</v>
      </c>
      <c r="F287" s="188">
        <v>306.85483870967744</v>
      </c>
      <c r="G287" s="188">
        <v>775.50544847604976</v>
      </c>
      <c r="H287" s="188">
        <v>12521.026585654194</v>
      </c>
      <c r="I287" s="172" t="s">
        <v>675</v>
      </c>
      <c r="J287" s="206" t="s">
        <v>701</v>
      </c>
      <c r="K287" s="172" t="s">
        <v>1134</v>
      </c>
    </row>
    <row r="288" spans="1:11" ht="15">
      <c r="A288" s="197">
        <v>44195</v>
      </c>
      <c r="B288" s="78" t="s">
        <v>552</v>
      </c>
      <c r="C288" s="78" t="s">
        <v>621</v>
      </c>
      <c r="D288" s="78" t="s">
        <v>700</v>
      </c>
      <c r="E288" s="206" t="s">
        <v>635</v>
      </c>
      <c r="F288" s="188">
        <v>89.032258064516128</v>
      </c>
      <c r="G288" s="188">
        <v>127.00753749457901</v>
      </c>
      <c r="H288" s="188">
        <v>0</v>
      </c>
      <c r="I288" s="172" t="s">
        <v>675</v>
      </c>
      <c r="J288" s="206" t="s">
        <v>701</v>
      </c>
      <c r="K288" s="172" t="s">
        <v>1135</v>
      </c>
    </row>
    <row r="289" spans="1:11" ht="15">
      <c r="A289" s="197">
        <v>44195</v>
      </c>
      <c r="B289" s="78" t="s">
        <v>552</v>
      </c>
      <c r="C289" s="78" t="s">
        <v>621</v>
      </c>
      <c r="D289" s="78" t="s">
        <v>700</v>
      </c>
      <c r="E289" s="206" t="s">
        <v>635</v>
      </c>
      <c r="F289" s="188">
        <v>273.45161290322579</v>
      </c>
      <c r="G289" s="188">
        <v>368.59833995971843</v>
      </c>
      <c r="H289" s="188">
        <v>0</v>
      </c>
      <c r="I289" s="172" t="s">
        <v>675</v>
      </c>
      <c r="J289" s="206" t="s">
        <v>701</v>
      </c>
      <c r="K289" s="172" t="s">
        <v>1136</v>
      </c>
    </row>
    <row r="290" spans="1:11" ht="15">
      <c r="A290" s="197">
        <v>44195</v>
      </c>
      <c r="B290" s="78" t="s">
        <v>552</v>
      </c>
      <c r="C290" s="78" t="s">
        <v>621</v>
      </c>
      <c r="D290" s="78" t="s">
        <v>700</v>
      </c>
      <c r="E290" s="206" t="s">
        <v>635</v>
      </c>
      <c r="F290" s="188">
        <v>74.596774193548384</v>
      </c>
      <c r="G290" s="188">
        <v>755.66593618272327</v>
      </c>
      <c r="H290" s="188">
        <v>6865.5046325571166</v>
      </c>
      <c r="I290" s="172" t="s">
        <v>675</v>
      </c>
      <c r="J290" s="206" t="s">
        <v>701</v>
      </c>
      <c r="K290" s="172" t="s">
        <v>1137</v>
      </c>
    </row>
    <row r="291" spans="1:11" ht="15">
      <c r="A291" s="197">
        <v>44195</v>
      </c>
      <c r="B291" s="78" t="s">
        <v>552</v>
      </c>
      <c r="C291" s="78" t="s">
        <v>621</v>
      </c>
      <c r="D291" s="78" t="s">
        <v>700</v>
      </c>
      <c r="E291" s="206" t="s">
        <v>635</v>
      </c>
      <c r="F291" s="188">
        <v>0.27419354838709675</v>
      </c>
      <c r="G291" s="188">
        <v>5.9505322540736083</v>
      </c>
      <c r="H291" s="188">
        <v>0</v>
      </c>
      <c r="I291" s="172" t="s">
        <v>675</v>
      </c>
      <c r="J291" s="206" t="s">
        <v>701</v>
      </c>
      <c r="K291" s="172" t="s">
        <v>1138</v>
      </c>
    </row>
    <row r="292" spans="1:11" ht="15">
      <c r="A292" s="197">
        <v>44195</v>
      </c>
      <c r="B292" s="78" t="s">
        <v>552</v>
      </c>
      <c r="C292" s="78" t="s">
        <v>621</v>
      </c>
      <c r="D292" s="78" t="s">
        <v>700</v>
      </c>
      <c r="E292" s="206" t="s">
        <v>635</v>
      </c>
      <c r="F292" s="188">
        <v>268.22580645161293</v>
      </c>
      <c r="G292" s="188">
        <v>462.5823568173131</v>
      </c>
      <c r="H292" s="188">
        <v>0</v>
      </c>
      <c r="I292" s="172" t="s">
        <v>675</v>
      </c>
      <c r="J292" s="206" t="s">
        <v>772</v>
      </c>
      <c r="K292" s="172" t="s">
        <v>773</v>
      </c>
    </row>
    <row r="293" spans="1:11" ht="15">
      <c r="A293" s="197">
        <v>44195</v>
      </c>
      <c r="B293" s="78" t="s">
        <v>552</v>
      </c>
      <c r="C293" s="78" t="s">
        <v>621</v>
      </c>
      <c r="D293" s="78" t="s">
        <v>700</v>
      </c>
      <c r="E293" s="206" t="s">
        <v>635</v>
      </c>
      <c r="F293" s="188">
        <v>1.403225806451613</v>
      </c>
      <c r="G293" s="188">
        <v>41.230999952995973</v>
      </c>
      <c r="H293" s="188">
        <v>0</v>
      </c>
      <c r="I293" s="172" t="s">
        <v>675</v>
      </c>
      <c r="J293" s="206" t="s">
        <v>774</v>
      </c>
      <c r="K293" s="172" t="s">
        <v>775</v>
      </c>
    </row>
    <row r="294" spans="1:11" ht="15">
      <c r="A294" s="197">
        <v>44195</v>
      </c>
      <c r="B294" s="78" t="s">
        <v>552</v>
      </c>
      <c r="C294" s="78" t="s">
        <v>621</v>
      </c>
      <c r="D294" s="78" t="s">
        <v>700</v>
      </c>
      <c r="E294" s="206" t="s">
        <v>635</v>
      </c>
      <c r="F294" s="188">
        <v>41.87096774193548</v>
      </c>
      <c r="G294" s="188">
        <v>1109.5795977697032</v>
      </c>
      <c r="H294" s="188">
        <v>541.7095098012262</v>
      </c>
      <c r="I294" s="172" t="s">
        <v>675</v>
      </c>
      <c r="J294" s="206" t="s">
        <v>774</v>
      </c>
      <c r="K294" s="172" t="s">
        <v>776</v>
      </c>
    </row>
    <row r="295" spans="1:11" ht="15">
      <c r="A295" s="197">
        <v>44195</v>
      </c>
      <c r="B295" s="78" t="s">
        <v>552</v>
      </c>
      <c r="C295" s="78" t="s">
        <v>621</v>
      </c>
      <c r="D295" s="78" t="s">
        <v>700</v>
      </c>
      <c r="E295" s="206" t="s">
        <v>635</v>
      </c>
      <c r="F295" s="188">
        <v>15.516129032258064</v>
      </c>
      <c r="G295" s="188">
        <v>448.92684488582898</v>
      </c>
      <c r="H295" s="188">
        <v>0</v>
      </c>
      <c r="I295" s="172" t="s">
        <v>675</v>
      </c>
      <c r="J295" s="206" t="s">
        <v>774</v>
      </c>
      <c r="K295" s="172" t="s">
        <v>777</v>
      </c>
    </row>
    <row r="296" spans="1:11" ht="15">
      <c r="A296" s="197">
        <v>44195</v>
      </c>
      <c r="B296" s="78" t="s">
        <v>552</v>
      </c>
      <c r="C296" s="78" t="s">
        <v>621</v>
      </c>
      <c r="D296" s="78" t="s">
        <v>700</v>
      </c>
      <c r="E296" s="206" t="s">
        <v>635</v>
      </c>
      <c r="F296" s="188">
        <v>3.064516129032258</v>
      </c>
      <c r="G296" s="188">
        <v>79.574267690585799</v>
      </c>
      <c r="H296" s="188">
        <v>0</v>
      </c>
      <c r="I296" s="172" t="s">
        <v>675</v>
      </c>
      <c r="J296" s="206" t="s">
        <v>774</v>
      </c>
      <c r="K296" s="172" t="s">
        <v>778</v>
      </c>
    </row>
    <row r="297" spans="1:11" ht="15">
      <c r="A297" s="197">
        <v>44195</v>
      </c>
      <c r="B297" s="78" t="s">
        <v>552</v>
      </c>
      <c r="C297" s="78" t="s">
        <v>621</v>
      </c>
      <c r="D297" s="78" t="s">
        <v>700</v>
      </c>
      <c r="E297" s="206" t="s">
        <v>635</v>
      </c>
      <c r="F297" s="188">
        <v>7.580645161290323</v>
      </c>
      <c r="G297" s="188">
        <v>217.92298966886992</v>
      </c>
      <c r="H297" s="188">
        <v>0</v>
      </c>
      <c r="I297" s="172" t="s">
        <v>675</v>
      </c>
      <c r="J297" s="206" t="s">
        <v>774</v>
      </c>
      <c r="K297" s="172" t="s">
        <v>779</v>
      </c>
    </row>
    <row r="298" spans="1:11" ht="15">
      <c r="A298" s="197">
        <v>44195</v>
      </c>
      <c r="B298" s="78" t="s">
        <v>552</v>
      </c>
      <c r="C298" s="78" t="s">
        <v>621</v>
      </c>
      <c r="D298" s="78" t="s">
        <v>700</v>
      </c>
      <c r="E298" s="206" t="s">
        <v>635</v>
      </c>
      <c r="F298" s="188">
        <v>103.87096774193549</v>
      </c>
      <c r="G298" s="188">
        <v>3416.2715520108409</v>
      </c>
      <c r="H298" s="188">
        <v>0</v>
      </c>
      <c r="I298" s="172" t="s">
        <v>675</v>
      </c>
      <c r="J298" s="206" t="s">
        <v>774</v>
      </c>
      <c r="K298" s="172" t="s">
        <v>780</v>
      </c>
    </row>
    <row r="299" spans="1:11" ht="15">
      <c r="A299" s="197">
        <v>44195</v>
      </c>
      <c r="B299" s="78" t="s">
        <v>552</v>
      </c>
      <c r="C299" s="78" t="s">
        <v>621</v>
      </c>
      <c r="D299" s="78" t="s">
        <v>700</v>
      </c>
      <c r="E299" s="206" t="s">
        <v>635</v>
      </c>
      <c r="F299" s="188">
        <v>29.274193548387096</v>
      </c>
      <c r="G299" s="188">
        <v>832.99855529136721</v>
      </c>
      <c r="H299" s="188">
        <v>0</v>
      </c>
      <c r="I299" s="172" t="s">
        <v>675</v>
      </c>
      <c r="J299" s="206" t="s">
        <v>774</v>
      </c>
      <c r="K299" s="172" t="s">
        <v>781</v>
      </c>
    </row>
    <row r="300" spans="1:11" ht="15">
      <c r="A300" s="197">
        <v>44195</v>
      </c>
      <c r="B300" s="78" t="s">
        <v>552</v>
      </c>
      <c r="C300" s="78" t="s">
        <v>621</v>
      </c>
      <c r="D300" s="78" t="s">
        <v>700</v>
      </c>
      <c r="E300" s="206" t="s">
        <v>635</v>
      </c>
      <c r="F300" s="188">
        <v>25.274193548387096</v>
      </c>
      <c r="G300" s="188">
        <v>704.44383151983516</v>
      </c>
      <c r="H300" s="188">
        <v>0</v>
      </c>
      <c r="I300" s="172" t="s">
        <v>675</v>
      </c>
      <c r="J300" s="206" t="s">
        <v>774</v>
      </c>
      <c r="K300" s="172" t="s">
        <v>782</v>
      </c>
    </row>
    <row r="301" spans="1:11" ht="15">
      <c r="A301" s="197">
        <v>44195</v>
      </c>
      <c r="B301" s="78" t="s">
        <v>552</v>
      </c>
      <c r="C301" s="78" t="s">
        <v>621</v>
      </c>
      <c r="D301" s="78" t="s">
        <v>700</v>
      </c>
      <c r="E301" s="206" t="s">
        <v>635</v>
      </c>
      <c r="F301" s="188">
        <v>63.806451612903224</v>
      </c>
      <c r="G301" s="188">
        <v>1823.4570041762631</v>
      </c>
      <c r="H301" s="188">
        <v>0</v>
      </c>
      <c r="I301" s="172" t="s">
        <v>675</v>
      </c>
      <c r="J301" s="206" t="s">
        <v>774</v>
      </c>
      <c r="K301" s="172" t="s">
        <v>783</v>
      </c>
    </row>
    <row r="302" spans="1:11" ht="15">
      <c r="A302" s="197">
        <v>44195</v>
      </c>
      <c r="B302" s="78" t="s">
        <v>552</v>
      </c>
      <c r="C302" s="78" t="s">
        <v>621</v>
      </c>
      <c r="D302" s="78" t="s">
        <v>700</v>
      </c>
      <c r="E302" s="206" t="s">
        <v>635</v>
      </c>
      <c r="F302" s="188">
        <v>34.887096774193552</v>
      </c>
      <c r="G302" s="188">
        <v>1086.9317723266904</v>
      </c>
      <c r="H302" s="188">
        <v>0</v>
      </c>
      <c r="I302" s="172" t="s">
        <v>675</v>
      </c>
      <c r="J302" s="206" t="s">
        <v>774</v>
      </c>
      <c r="K302" s="172" t="s">
        <v>784</v>
      </c>
    </row>
    <row r="303" spans="1:11" ht="15">
      <c r="A303" s="197">
        <v>44195</v>
      </c>
      <c r="B303" s="78" t="s">
        <v>552</v>
      </c>
      <c r="C303" s="78" t="s">
        <v>621</v>
      </c>
      <c r="D303" s="78" t="s">
        <v>700</v>
      </c>
      <c r="E303" s="206" t="s">
        <v>635</v>
      </c>
      <c r="F303" s="188">
        <v>29.419354838709676</v>
      </c>
      <c r="G303" s="188">
        <v>706.97575213092296</v>
      </c>
      <c r="H303" s="188">
        <v>0</v>
      </c>
      <c r="I303" s="172" t="s">
        <v>675</v>
      </c>
      <c r="J303" s="206" t="s">
        <v>774</v>
      </c>
      <c r="K303" s="172" t="s">
        <v>785</v>
      </c>
    </row>
    <row r="304" spans="1:11" ht="15">
      <c r="A304" s="197">
        <v>44195</v>
      </c>
      <c r="B304" s="78" t="s">
        <v>552</v>
      </c>
      <c r="C304" s="78" t="s">
        <v>621</v>
      </c>
      <c r="D304" s="78" t="s">
        <v>700</v>
      </c>
      <c r="E304" s="206" t="s">
        <v>635</v>
      </c>
      <c r="F304" s="188">
        <v>44.693548387096776</v>
      </c>
      <c r="G304" s="188">
        <v>1084.5421940946981</v>
      </c>
      <c r="H304" s="188">
        <v>0</v>
      </c>
      <c r="I304" s="172" t="s">
        <v>675</v>
      </c>
      <c r="J304" s="206" t="s">
        <v>774</v>
      </c>
      <c r="K304" s="172" t="s">
        <v>786</v>
      </c>
    </row>
    <row r="305" spans="1:11" ht="15">
      <c r="A305" s="197">
        <v>44195</v>
      </c>
      <c r="B305" s="78" t="s">
        <v>552</v>
      </c>
      <c r="C305" s="78" t="s">
        <v>621</v>
      </c>
      <c r="D305" s="78" t="s">
        <v>700</v>
      </c>
      <c r="E305" s="206" t="s">
        <v>635</v>
      </c>
      <c r="F305" s="188">
        <v>10.596774193548388</v>
      </c>
      <c r="G305" s="188">
        <v>253.43524042559039</v>
      </c>
      <c r="H305" s="188">
        <v>0</v>
      </c>
      <c r="I305" s="172" t="s">
        <v>675</v>
      </c>
      <c r="J305" s="206" t="s">
        <v>774</v>
      </c>
      <c r="K305" s="172" t="s">
        <v>879</v>
      </c>
    </row>
    <row r="306" spans="1:11" ht="15">
      <c r="A306" s="197">
        <v>44195</v>
      </c>
      <c r="B306" s="78" t="s">
        <v>552</v>
      </c>
      <c r="C306" s="78" t="s">
        <v>621</v>
      </c>
      <c r="D306" s="78" t="s">
        <v>700</v>
      </c>
      <c r="E306" s="206" t="s">
        <v>635</v>
      </c>
      <c r="F306" s="188">
        <v>31.532258064516128</v>
      </c>
      <c r="G306" s="188">
        <v>817.57258796182566</v>
      </c>
      <c r="H306" s="188">
        <v>0</v>
      </c>
      <c r="I306" s="172" t="s">
        <v>675</v>
      </c>
      <c r="J306" s="206" t="s">
        <v>774</v>
      </c>
      <c r="K306" s="172" t="s">
        <v>787</v>
      </c>
    </row>
    <row r="307" spans="1:11" ht="15">
      <c r="A307" s="197">
        <v>44195</v>
      </c>
      <c r="B307" s="78" t="s">
        <v>552</v>
      </c>
      <c r="C307" s="78" t="s">
        <v>621</v>
      </c>
      <c r="D307" s="78" t="s">
        <v>700</v>
      </c>
      <c r="E307" s="206" t="s">
        <v>635</v>
      </c>
      <c r="F307" s="188">
        <v>53.37096774193548</v>
      </c>
      <c r="G307" s="188">
        <v>1423.8298436539687</v>
      </c>
      <c r="H307" s="188">
        <v>2798.9992576911445</v>
      </c>
      <c r="I307" s="172" t="s">
        <v>675</v>
      </c>
      <c r="J307" s="206" t="s">
        <v>774</v>
      </c>
      <c r="K307" s="172" t="s">
        <v>788</v>
      </c>
    </row>
    <row r="308" spans="1:11" ht="15">
      <c r="A308" s="197">
        <v>44195</v>
      </c>
      <c r="B308" s="78" t="s">
        <v>552</v>
      </c>
      <c r="C308" s="78" t="s">
        <v>621</v>
      </c>
      <c r="D308" s="78" t="s">
        <v>700</v>
      </c>
      <c r="E308" s="206" t="s">
        <v>635</v>
      </c>
      <c r="F308" s="188">
        <v>18.35483870967742</v>
      </c>
      <c r="G308" s="188">
        <v>412.40888535718176</v>
      </c>
      <c r="H308" s="188">
        <v>7413.9883979875176</v>
      </c>
      <c r="I308" s="172" t="s">
        <v>675</v>
      </c>
      <c r="J308" s="206" t="s">
        <v>774</v>
      </c>
      <c r="K308" s="172" t="s">
        <v>789</v>
      </c>
    </row>
    <row r="309" spans="1:11" ht="15">
      <c r="A309" s="197">
        <v>44195</v>
      </c>
      <c r="B309" s="78" t="s">
        <v>552</v>
      </c>
      <c r="C309" s="78" t="s">
        <v>621</v>
      </c>
      <c r="D309" s="78" t="s">
        <v>700</v>
      </c>
      <c r="E309" s="206" t="s">
        <v>635</v>
      </c>
      <c r="F309" s="188">
        <v>23.193548387096776</v>
      </c>
      <c r="G309" s="188">
        <v>610.58397623902169</v>
      </c>
      <c r="H309" s="188">
        <v>0</v>
      </c>
      <c r="I309" s="172" t="s">
        <v>675</v>
      </c>
      <c r="J309" s="206" t="s">
        <v>774</v>
      </c>
      <c r="K309" s="172" t="s">
        <v>790</v>
      </c>
    </row>
    <row r="310" spans="1:11" ht="15">
      <c r="A310" s="197">
        <v>44195</v>
      </c>
      <c r="B310" s="78" t="s">
        <v>552</v>
      </c>
      <c r="C310" s="78" t="s">
        <v>621</v>
      </c>
      <c r="D310" s="78" t="s">
        <v>700</v>
      </c>
      <c r="E310" s="206" t="s">
        <v>635</v>
      </c>
      <c r="F310" s="188">
        <v>20.241935483870968</v>
      </c>
      <c r="G310" s="188">
        <v>490.44448070750815</v>
      </c>
      <c r="H310" s="188">
        <v>0</v>
      </c>
      <c r="I310" s="172" t="s">
        <v>675</v>
      </c>
      <c r="J310" s="206" t="s">
        <v>774</v>
      </c>
      <c r="K310" s="172" t="s">
        <v>791</v>
      </c>
    </row>
    <row r="311" spans="1:11" ht="15">
      <c r="A311" s="197">
        <v>44195</v>
      </c>
      <c r="B311" s="78" t="s">
        <v>552</v>
      </c>
      <c r="C311" s="78" t="s">
        <v>621</v>
      </c>
      <c r="D311" s="78" t="s">
        <v>700</v>
      </c>
      <c r="E311" s="206" t="s">
        <v>635</v>
      </c>
      <c r="F311" s="188">
        <v>36.177419354838712</v>
      </c>
      <c r="G311" s="188">
        <v>942.96340869645417</v>
      </c>
      <c r="H311" s="188">
        <v>0</v>
      </c>
      <c r="I311" s="172" t="s">
        <v>675</v>
      </c>
      <c r="J311" s="206" t="s">
        <v>774</v>
      </c>
      <c r="K311" s="172" t="s">
        <v>792</v>
      </c>
    </row>
    <row r="312" spans="1:11" ht="15">
      <c r="A312" s="197">
        <v>44195</v>
      </c>
      <c r="B312" s="78" t="s">
        <v>552</v>
      </c>
      <c r="C312" s="78" t="s">
        <v>621</v>
      </c>
      <c r="D312" s="78" t="s">
        <v>700</v>
      </c>
      <c r="E312" s="206" t="s">
        <v>635</v>
      </c>
      <c r="F312" s="188">
        <v>18.516129032258064</v>
      </c>
      <c r="G312" s="188">
        <v>463.4578289638805</v>
      </c>
      <c r="H312" s="188">
        <v>0</v>
      </c>
      <c r="I312" s="172" t="s">
        <v>675</v>
      </c>
      <c r="J312" s="206" t="s">
        <v>774</v>
      </c>
      <c r="K312" s="172" t="s">
        <v>793</v>
      </c>
    </row>
    <row r="313" spans="1:11" ht="15">
      <c r="A313" s="197">
        <v>44195</v>
      </c>
      <c r="B313" s="78" t="s">
        <v>552</v>
      </c>
      <c r="C313" s="78" t="s">
        <v>621</v>
      </c>
      <c r="D313" s="78" t="s">
        <v>700</v>
      </c>
      <c r="E313" s="206" t="s">
        <v>635</v>
      </c>
      <c r="F313" s="188">
        <v>15.016129032258064</v>
      </c>
      <c r="G313" s="188">
        <v>377.6601839542447</v>
      </c>
      <c r="H313" s="188">
        <v>0</v>
      </c>
      <c r="I313" s="172" t="s">
        <v>675</v>
      </c>
      <c r="J313" s="206" t="s">
        <v>774</v>
      </c>
      <c r="K313" s="172" t="s">
        <v>794</v>
      </c>
    </row>
    <row r="314" spans="1:11" ht="15">
      <c r="A314" s="197">
        <v>44195</v>
      </c>
      <c r="B314" s="78" t="s">
        <v>552</v>
      </c>
      <c r="C314" s="78" t="s">
        <v>621</v>
      </c>
      <c r="D314" s="78" t="s">
        <v>700</v>
      </c>
      <c r="E314" s="206" t="s">
        <v>635</v>
      </c>
      <c r="F314" s="188">
        <v>61.532258064516128</v>
      </c>
      <c r="G314" s="188">
        <v>1656.9659078916211</v>
      </c>
      <c r="H314" s="188">
        <v>0</v>
      </c>
      <c r="I314" s="172" t="s">
        <v>675</v>
      </c>
      <c r="J314" s="206" t="s">
        <v>774</v>
      </c>
      <c r="K314" s="172" t="s">
        <v>795</v>
      </c>
    </row>
    <row r="315" spans="1:11" ht="15">
      <c r="A315" s="197">
        <v>44195</v>
      </c>
      <c r="B315" s="78" t="s">
        <v>552</v>
      </c>
      <c r="C315" s="78" t="s">
        <v>621</v>
      </c>
      <c r="D315" s="78" t="s">
        <v>700</v>
      </c>
      <c r="E315" s="206" t="s">
        <v>635</v>
      </c>
      <c r="F315" s="188">
        <v>6.532258064516129</v>
      </c>
      <c r="G315" s="188">
        <v>167.49667202630806</v>
      </c>
      <c r="H315" s="188">
        <v>0</v>
      </c>
      <c r="I315" s="172" t="s">
        <v>675</v>
      </c>
      <c r="J315" s="206" t="s">
        <v>774</v>
      </c>
      <c r="K315" s="172" t="s">
        <v>796</v>
      </c>
    </row>
    <row r="316" spans="1:11" ht="15">
      <c r="A316" s="197">
        <v>44195</v>
      </c>
      <c r="B316" s="78" t="s">
        <v>552</v>
      </c>
      <c r="C316" s="78" t="s">
        <v>621</v>
      </c>
      <c r="D316" s="78" t="s">
        <v>700</v>
      </c>
      <c r="E316" s="206" t="s">
        <v>635</v>
      </c>
      <c r="F316" s="188">
        <v>12.596774193548388</v>
      </c>
      <c r="G316" s="188">
        <v>353.18656252466599</v>
      </c>
      <c r="H316" s="188">
        <v>0</v>
      </c>
      <c r="I316" s="172" t="s">
        <v>675</v>
      </c>
      <c r="J316" s="206" t="s">
        <v>774</v>
      </c>
      <c r="K316" s="172" t="s">
        <v>797</v>
      </c>
    </row>
    <row r="317" spans="1:11" ht="15">
      <c r="A317" s="197">
        <v>44195</v>
      </c>
      <c r="B317" s="78" t="s">
        <v>552</v>
      </c>
      <c r="C317" s="78" t="s">
        <v>621</v>
      </c>
      <c r="D317" s="78" t="s">
        <v>700</v>
      </c>
      <c r="E317" s="206" t="s">
        <v>635</v>
      </c>
      <c r="F317" s="188">
        <v>49.903225806451616</v>
      </c>
      <c r="G317" s="188">
        <v>1346.2587899744847</v>
      </c>
      <c r="H317" s="188">
        <v>2720.9743491051054</v>
      </c>
      <c r="I317" s="172" t="s">
        <v>675</v>
      </c>
      <c r="J317" s="206" t="s">
        <v>774</v>
      </c>
      <c r="K317" s="172" t="s">
        <v>798</v>
      </c>
    </row>
    <row r="318" spans="1:11" ht="15">
      <c r="A318" s="197">
        <v>44195</v>
      </c>
      <c r="B318" s="78" t="s">
        <v>552</v>
      </c>
      <c r="C318" s="78" t="s">
        <v>621</v>
      </c>
      <c r="D318" s="78" t="s">
        <v>700</v>
      </c>
      <c r="E318" s="206" t="s">
        <v>635</v>
      </c>
      <c r="F318" s="188">
        <v>2081.2580645161293</v>
      </c>
      <c r="G318" s="188">
        <v>8474.4514763254901</v>
      </c>
      <c r="H318" s="188">
        <v>49631.127484672696</v>
      </c>
      <c r="I318" s="172" t="s">
        <v>675</v>
      </c>
      <c r="J318" s="206" t="s">
        <v>774</v>
      </c>
      <c r="K318" s="172" t="s">
        <v>799</v>
      </c>
    </row>
    <row r="319" spans="1:11" ht="15">
      <c r="A319" s="197">
        <v>44195</v>
      </c>
      <c r="B319" s="78" t="s">
        <v>552</v>
      </c>
      <c r="C319" s="78" t="s">
        <v>621</v>
      </c>
      <c r="D319" s="78" t="s">
        <v>700</v>
      </c>
      <c r="E319" s="206" t="s">
        <v>635</v>
      </c>
      <c r="F319" s="188">
        <v>12.435483870967742</v>
      </c>
      <c r="G319" s="188">
        <v>332.16343565725373</v>
      </c>
      <c r="H319" s="188">
        <v>0</v>
      </c>
      <c r="I319" s="172" t="s">
        <v>675</v>
      </c>
      <c r="J319" s="206" t="s">
        <v>774</v>
      </c>
      <c r="K319" s="172" t="s">
        <v>800</v>
      </c>
    </row>
    <row r="320" spans="1:11" ht="15">
      <c r="A320" s="197">
        <v>44195</v>
      </c>
      <c r="B320" s="78" t="s">
        <v>552</v>
      </c>
      <c r="C320" s="78" t="s">
        <v>621</v>
      </c>
      <c r="D320" s="78" t="s">
        <v>700</v>
      </c>
      <c r="E320" s="206" t="s">
        <v>635</v>
      </c>
      <c r="F320" s="188">
        <v>496.82258064516128</v>
      </c>
      <c r="G320" s="188">
        <v>13501.825973360246</v>
      </c>
      <c r="H320" s="188">
        <v>0</v>
      </c>
      <c r="I320" s="172" t="s">
        <v>675</v>
      </c>
      <c r="J320" s="206" t="s">
        <v>774</v>
      </c>
      <c r="K320" s="172" t="s">
        <v>801</v>
      </c>
    </row>
    <row r="321" spans="1:11" ht="15">
      <c r="A321" s="197">
        <v>44195</v>
      </c>
      <c r="B321" s="78" t="s">
        <v>552</v>
      </c>
      <c r="C321" s="78" t="s">
        <v>621</v>
      </c>
      <c r="D321" s="78" t="s">
        <v>700</v>
      </c>
      <c r="E321" s="206" t="s">
        <v>635</v>
      </c>
      <c r="F321" s="188">
        <v>8.935483870967742</v>
      </c>
      <c r="G321" s="188">
        <v>244.66836886275973</v>
      </c>
      <c r="H321" s="188">
        <v>0</v>
      </c>
      <c r="I321" s="172" t="s">
        <v>675</v>
      </c>
      <c r="J321" s="206" t="s">
        <v>774</v>
      </c>
      <c r="K321" s="172" t="s">
        <v>802</v>
      </c>
    </row>
    <row r="322" spans="1:11" ht="15">
      <c r="A322" s="197">
        <v>44195</v>
      </c>
      <c r="B322" s="78" t="s">
        <v>552</v>
      </c>
      <c r="C322" s="78" t="s">
        <v>621</v>
      </c>
      <c r="D322" s="78" t="s">
        <v>700</v>
      </c>
      <c r="E322" s="206" t="s">
        <v>635</v>
      </c>
      <c r="F322" s="188">
        <v>3.967741935483871</v>
      </c>
      <c r="G322" s="188">
        <v>103.05224630464107</v>
      </c>
      <c r="H322" s="188">
        <v>0</v>
      </c>
      <c r="I322" s="172" t="s">
        <v>675</v>
      </c>
      <c r="J322" s="206" t="s">
        <v>774</v>
      </c>
      <c r="K322" s="172" t="s">
        <v>803</v>
      </c>
    </row>
    <row r="323" spans="1:11" ht="15">
      <c r="A323" s="197">
        <v>44195</v>
      </c>
      <c r="B323" s="78" t="s">
        <v>552</v>
      </c>
      <c r="C323" s="78" t="s">
        <v>621</v>
      </c>
      <c r="D323" s="78" t="s">
        <v>700</v>
      </c>
      <c r="E323" s="206" t="s">
        <v>635</v>
      </c>
      <c r="F323" s="188">
        <v>499.09677419354841</v>
      </c>
      <c r="G323" s="188">
        <v>13563.113280588312</v>
      </c>
      <c r="H323" s="188">
        <v>0</v>
      </c>
      <c r="I323" s="172" t="s">
        <v>675</v>
      </c>
      <c r="J323" s="206" t="s">
        <v>774</v>
      </c>
      <c r="K323" s="172" t="s">
        <v>804</v>
      </c>
    </row>
    <row r="324" spans="1:11" ht="15">
      <c r="A324" s="197">
        <v>44195</v>
      </c>
      <c r="B324" s="78" t="s">
        <v>552</v>
      </c>
      <c r="C324" s="78" t="s">
        <v>621</v>
      </c>
      <c r="D324" s="78" t="s">
        <v>700</v>
      </c>
      <c r="E324" s="206" t="s">
        <v>635</v>
      </c>
      <c r="F324" s="188">
        <v>64.790322580645167</v>
      </c>
      <c r="G324" s="188">
        <v>1733.2526430895657</v>
      </c>
      <c r="H324" s="188">
        <v>0</v>
      </c>
      <c r="I324" s="172" t="s">
        <v>675</v>
      </c>
      <c r="J324" s="206" t="s">
        <v>774</v>
      </c>
      <c r="K324" s="172" t="s">
        <v>805</v>
      </c>
    </row>
    <row r="325" spans="1:11" ht="15">
      <c r="A325" s="197">
        <v>44195</v>
      </c>
      <c r="B325" s="78" t="s">
        <v>552</v>
      </c>
      <c r="C325" s="78" t="s">
        <v>621</v>
      </c>
      <c r="D325" s="78" t="s">
        <v>700</v>
      </c>
      <c r="E325" s="206" t="s">
        <v>635</v>
      </c>
      <c r="F325" s="188">
        <v>12.387096774193548</v>
      </c>
      <c r="G325" s="188">
        <v>326.78116433405495</v>
      </c>
      <c r="H325" s="188">
        <v>0</v>
      </c>
      <c r="I325" s="172" t="s">
        <v>675</v>
      </c>
      <c r="J325" s="206" t="s">
        <v>774</v>
      </c>
      <c r="K325" s="172" t="s">
        <v>806</v>
      </c>
    </row>
    <row r="326" spans="1:11" ht="15">
      <c r="A326" s="197">
        <v>44195</v>
      </c>
      <c r="B326" s="78" t="s">
        <v>552</v>
      </c>
      <c r="C326" s="78" t="s">
        <v>621</v>
      </c>
      <c r="D326" s="78" t="s">
        <v>700</v>
      </c>
      <c r="E326" s="206" t="s">
        <v>635</v>
      </c>
      <c r="F326" s="188">
        <v>6.32258064516129</v>
      </c>
      <c r="G326" s="188">
        <v>166.39757601127386</v>
      </c>
      <c r="H326" s="188">
        <v>0</v>
      </c>
      <c r="I326" s="172" t="s">
        <v>675</v>
      </c>
      <c r="J326" s="206" t="s">
        <v>774</v>
      </c>
      <c r="K326" s="172" t="s">
        <v>807</v>
      </c>
    </row>
    <row r="327" spans="1:11" ht="15">
      <c r="A327" s="197">
        <v>44195</v>
      </c>
      <c r="B327" s="78" t="s">
        <v>552</v>
      </c>
      <c r="C327" s="78" t="s">
        <v>621</v>
      </c>
      <c r="D327" s="78" t="s">
        <v>700</v>
      </c>
      <c r="E327" s="206" t="s">
        <v>635</v>
      </c>
      <c r="F327" s="188">
        <v>22.85483870967742</v>
      </c>
      <c r="G327" s="188">
        <v>621.40408119102881</v>
      </c>
      <c r="H327" s="188">
        <v>0</v>
      </c>
      <c r="I327" s="172" t="s">
        <v>675</v>
      </c>
      <c r="J327" s="206" t="s">
        <v>774</v>
      </c>
      <c r="K327" s="172" t="s">
        <v>808</v>
      </c>
    </row>
    <row r="328" spans="1:11" ht="15">
      <c r="A328" s="197">
        <v>44195</v>
      </c>
      <c r="B328" s="78" t="s">
        <v>552</v>
      </c>
      <c r="C328" s="78" t="s">
        <v>621</v>
      </c>
      <c r="D328" s="78" t="s">
        <v>700</v>
      </c>
      <c r="E328" s="206" t="s">
        <v>635</v>
      </c>
      <c r="F328" s="188">
        <v>15.53225806451613</v>
      </c>
      <c r="G328" s="188">
        <v>418.93277803546226</v>
      </c>
      <c r="H328" s="188">
        <v>0</v>
      </c>
      <c r="I328" s="172" t="s">
        <v>675</v>
      </c>
      <c r="J328" s="206" t="s">
        <v>774</v>
      </c>
      <c r="K328" s="172" t="s">
        <v>809</v>
      </c>
    </row>
    <row r="329" spans="1:11" ht="15">
      <c r="A329" s="197">
        <v>44195</v>
      </c>
      <c r="B329" s="78" t="s">
        <v>552</v>
      </c>
      <c r="C329" s="78" t="s">
        <v>621</v>
      </c>
      <c r="D329" s="78" t="s">
        <v>700</v>
      </c>
      <c r="E329" s="206" t="s">
        <v>635</v>
      </c>
      <c r="F329" s="188">
        <v>14.629032258064516</v>
      </c>
      <c r="G329" s="188">
        <v>378.46359804285879</v>
      </c>
      <c r="H329" s="188">
        <v>0</v>
      </c>
      <c r="I329" s="172" t="s">
        <v>675</v>
      </c>
      <c r="J329" s="206" t="s">
        <v>774</v>
      </c>
      <c r="K329" s="172" t="s">
        <v>810</v>
      </c>
    </row>
    <row r="330" spans="1:11" ht="15">
      <c r="A330" s="197">
        <v>44195</v>
      </c>
      <c r="B330" s="78" t="s">
        <v>552</v>
      </c>
      <c r="C330" s="78" t="s">
        <v>621</v>
      </c>
      <c r="D330" s="78" t="s">
        <v>700</v>
      </c>
      <c r="E330" s="206" t="s">
        <v>635</v>
      </c>
      <c r="F330" s="188">
        <v>27.93548387096774</v>
      </c>
      <c r="G330" s="188">
        <v>765.61677706700209</v>
      </c>
      <c r="H330" s="188">
        <v>1374.6460286476231</v>
      </c>
      <c r="I330" s="172" t="s">
        <v>675</v>
      </c>
      <c r="J330" s="206" t="s">
        <v>774</v>
      </c>
      <c r="K330" s="172" t="s">
        <v>811</v>
      </c>
    </row>
    <row r="331" spans="1:11" ht="15">
      <c r="A331" s="197">
        <v>44195</v>
      </c>
      <c r="B331" s="78" t="s">
        <v>552</v>
      </c>
      <c r="C331" s="78" t="s">
        <v>621</v>
      </c>
      <c r="D331" s="78" t="s">
        <v>700</v>
      </c>
      <c r="E331" s="206" t="s">
        <v>635</v>
      </c>
      <c r="F331" s="188">
        <v>9.935483870967742</v>
      </c>
      <c r="G331" s="188">
        <v>297.93235499923287</v>
      </c>
      <c r="H331" s="188">
        <v>0</v>
      </c>
      <c r="I331" s="172" t="s">
        <v>675</v>
      </c>
      <c r="J331" s="206" t="s">
        <v>774</v>
      </c>
      <c r="K331" s="172" t="s">
        <v>866</v>
      </c>
    </row>
    <row r="332" spans="1:11" ht="15">
      <c r="A332" s="197">
        <v>44195</v>
      </c>
      <c r="B332" s="78" t="s">
        <v>552</v>
      </c>
      <c r="C332" s="78" t="s">
        <v>621</v>
      </c>
      <c r="D332" s="78" t="s">
        <v>700</v>
      </c>
      <c r="E332" s="206" t="s">
        <v>635</v>
      </c>
      <c r="F332" s="188">
        <v>9.564516129032258</v>
      </c>
      <c r="G332" s="188">
        <v>199.48051683143203</v>
      </c>
      <c r="H332" s="188">
        <v>0</v>
      </c>
      <c r="I332" s="172" t="s">
        <v>675</v>
      </c>
      <c r="J332" s="206" t="s">
        <v>774</v>
      </c>
      <c r="K332" s="172" t="s">
        <v>867</v>
      </c>
    </row>
    <row r="333" spans="1:11" ht="15">
      <c r="A333" s="197">
        <v>44195</v>
      </c>
      <c r="B333" s="78" t="s">
        <v>552</v>
      </c>
      <c r="C333" s="78" t="s">
        <v>621</v>
      </c>
      <c r="D333" s="78" t="s">
        <v>700</v>
      </c>
      <c r="E333" s="206" t="s">
        <v>635</v>
      </c>
      <c r="F333" s="188">
        <v>5.612903225806452</v>
      </c>
      <c r="G333" s="188">
        <v>127.89263216334697</v>
      </c>
      <c r="H333" s="188">
        <v>0</v>
      </c>
      <c r="I333" s="172" t="s">
        <v>675</v>
      </c>
      <c r="J333" s="206" t="s">
        <v>774</v>
      </c>
      <c r="K333" s="172" t="s">
        <v>880</v>
      </c>
    </row>
    <row r="334" spans="1:11" ht="15">
      <c r="A334" s="197">
        <v>44195</v>
      </c>
      <c r="B334" s="78" t="s">
        <v>552</v>
      </c>
      <c r="C334" s="78" t="s">
        <v>621</v>
      </c>
      <c r="D334" s="78" t="s">
        <v>700</v>
      </c>
      <c r="E334" s="206" t="s">
        <v>635</v>
      </c>
      <c r="F334" s="188">
        <v>6.612903225806452</v>
      </c>
      <c r="G334" s="188">
        <v>156.55076479096954</v>
      </c>
      <c r="H334" s="188">
        <v>0</v>
      </c>
      <c r="I334" s="172" t="s">
        <v>675</v>
      </c>
      <c r="J334" s="206" t="s">
        <v>774</v>
      </c>
      <c r="K334" s="172" t="s">
        <v>881</v>
      </c>
    </row>
    <row r="335" spans="1:11" ht="15">
      <c r="A335" s="197">
        <v>44195</v>
      </c>
      <c r="B335" s="78" t="s">
        <v>552</v>
      </c>
      <c r="C335" s="78" t="s">
        <v>621</v>
      </c>
      <c r="D335" s="78" t="s">
        <v>700</v>
      </c>
      <c r="E335" s="206" t="s">
        <v>635</v>
      </c>
      <c r="F335" s="188">
        <v>12.725806451612904</v>
      </c>
      <c r="G335" s="188">
        <v>313.46217461906781</v>
      </c>
      <c r="H335" s="188">
        <v>0</v>
      </c>
      <c r="I335" s="172" t="s">
        <v>675</v>
      </c>
      <c r="J335" s="206" t="s">
        <v>774</v>
      </c>
      <c r="K335" s="172" t="s">
        <v>882</v>
      </c>
    </row>
    <row r="336" spans="1:11" ht="15">
      <c r="A336" s="197">
        <v>44195</v>
      </c>
      <c r="B336" s="78" t="s">
        <v>552</v>
      </c>
      <c r="C336" s="78" t="s">
        <v>621</v>
      </c>
      <c r="D336" s="78" t="s">
        <v>700</v>
      </c>
      <c r="E336" s="206" t="s">
        <v>635</v>
      </c>
      <c r="F336" s="188">
        <v>9.4193548387096779</v>
      </c>
      <c r="G336" s="188">
        <v>243.47974348218236</v>
      </c>
      <c r="H336" s="188">
        <v>0</v>
      </c>
      <c r="I336" s="172" t="s">
        <v>675</v>
      </c>
      <c r="J336" s="206" t="s">
        <v>774</v>
      </c>
      <c r="K336" s="172" t="s">
        <v>936</v>
      </c>
    </row>
    <row r="337" spans="1:11" ht="15">
      <c r="A337" s="197">
        <v>44195</v>
      </c>
      <c r="B337" s="78" t="s">
        <v>552</v>
      </c>
      <c r="C337" s="78" t="s">
        <v>621</v>
      </c>
      <c r="D337" s="78" t="s">
        <v>700</v>
      </c>
      <c r="E337" s="206" t="s">
        <v>635</v>
      </c>
      <c r="F337" s="188">
        <v>7.241935483870968</v>
      </c>
      <c r="G337" s="188">
        <v>170.37628939580316</v>
      </c>
      <c r="H337" s="188">
        <v>0</v>
      </c>
      <c r="I337" s="172" t="s">
        <v>675</v>
      </c>
      <c r="J337" s="206" t="s">
        <v>774</v>
      </c>
      <c r="K337" s="172" t="s">
        <v>937</v>
      </c>
    </row>
    <row r="338" spans="1:11" ht="15">
      <c r="A338" s="197">
        <v>44195</v>
      </c>
      <c r="B338" s="78" t="s">
        <v>552</v>
      </c>
      <c r="C338" s="78" t="s">
        <v>621</v>
      </c>
      <c r="D338" s="78" t="s">
        <v>700</v>
      </c>
      <c r="E338" s="206" t="s">
        <v>635</v>
      </c>
      <c r="F338" s="188">
        <v>59.20967741935484</v>
      </c>
      <c r="G338" s="188">
        <v>1677.4142553453776</v>
      </c>
      <c r="H338" s="188">
        <v>0</v>
      </c>
      <c r="I338" s="172" t="s">
        <v>675</v>
      </c>
      <c r="J338" s="206" t="s">
        <v>774</v>
      </c>
      <c r="K338" s="172" t="s">
        <v>989</v>
      </c>
    </row>
    <row r="339" spans="1:11" ht="15">
      <c r="A339" s="197">
        <v>44195</v>
      </c>
      <c r="B339" s="78" t="s">
        <v>552</v>
      </c>
      <c r="C339" s="78" t="s">
        <v>621</v>
      </c>
      <c r="D339" s="78" t="s">
        <v>700</v>
      </c>
      <c r="E339" s="206" t="s">
        <v>635</v>
      </c>
      <c r="F339" s="188">
        <v>2.0806451612903225</v>
      </c>
      <c r="G339" s="188">
        <v>50.013391712924239</v>
      </c>
      <c r="H339" s="188">
        <v>0</v>
      </c>
      <c r="I339" s="172" t="s">
        <v>675</v>
      </c>
      <c r="J339" s="206" t="s">
        <v>774</v>
      </c>
      <c r="K339" s="172" t="s">
        <v>990</v>
      </c>
    </row>
    <row r="340" spans="1:11" ht="15">
      <c r="A340" s="197">
        <v>44195</v>
      </c>
      <c r="B340" s="78" t="s">
        <v>552</v>
      </c>
      <c r="C340" s="78" t="s">
        <v>621</v>
      </c>
      <c r="D340" s="78" t="s">
        <v>700</v>
      </c>
      <c r="E340" s="206" t="s">
        <v>635</v>
      </c>
      <c r="F340" s="188">
        <v>22.419354838709676</v>
      </c>
      <c r="G340" s="188">
        <v>548.74756443764113</v>
      </c>
      <c r="H340" s="188">
        <v>0</v>
      </c>
      <c r="I340" s="172" t="s">
        <v>675</v>
      </c>
      <c r="J340" s="206" t="s">
        <v>774</v>
      </c>
      <c r="K340" s="172" t="s">
        <v>991</v>
      </c>
    </row>
    <row r="341" spans="1:11" ht="15">
      <c r="A341" s="197">
        <v>44195</v>
      </c>
      <c r="B341" s="78" t="s">
        <v>552</v>
      </c>
      <c r="C341" s="78" t="s">
        <v>621</v>
      </c>
      <c r="D341" s="78" t="s">
        <v>700</v>
      </c>
      <c r="E341" s="206" t="s">
        <v>635</v>
      </c>
      <c r="F341" s="188">
        <v>7.596774193548387</v>
      </c>
      <c r="G341" s="188">
        <v>196.60010128037192</v>
      </c>
      <c r="H341" s="188">
        <v>0</v>
      </c>
      <c r="I341" s="172" t="s">
        <v>675</v>
      </c>
      <c r="J341" s="206" t="s">
        <v>774</v>
      </c>
      <c r="K341" s="172" t="s">
        <v>992</v>
      </c>
    </row>
    <row r="342" spans="1:11" ht="15">
      <c r="A342" s="197">
        <v>44195</v>
      </c>
      <c r="B342" s="78" t="s">
        <v>552</v>
      </c>
      <c r="C342" s="78" t="s">
        <v>621</v>
      </c>
      <c r="D342" s="78" t="s">
        <v>700</v>
      </c>
      <c r="E342" s="206" t="s">
        <v>635</v>
      </c>
      <c r="F342" s="188">
        <v>18.483870967741936</v>
      </c>
      <c r="G342" s="188">
        <v>440.36040558265921</v>
      </c>
      <c r="H342" s="188">
        <v>0</v>
      </c>
      <c r="I342" s="172" t="s">
        <v>675</v>
      </c>
      <c r="J342" s="206" t="s">
        <v>774</v>
      </c>
      <c r="K342" s="172" t="s">
        <v>993</v>
      </c>
    </row>
    <row r="343" spans="1:11" ht="15">
      <c r="A343" s="197">
        <v>44195</v>
      </c>
      <c r="B343" s="78" t="s">
        <v>552</v>
      </c>
      <c r="C343" s="78" t="s">
        <v>621</v>
      </c>
      <c r="D343" s="78" t="s">
        <v>700</v>
      </c>
      <c r="E343" s="206" t="s">
        <v>635</v>
      </c>
      <c r="F343" s="188">
        <v>10.951612903225806</v>
      </c>
      <c r="G343" s="188">
        <v>270.25319206110873</v>
      </c>
      <c r="H343" s="188">
        <v>0</v>
      </c>
      <c r="I343" s="172" t="s">
        <v>675</v>
      </c>
      <c r="J343" s="206" t="s">
        <v>774</v>
      </c>
      <c r="K343" s="172" t="s">
        <v>1046</v>
      </c>
    </row>
    <row r="344" spans="1:11" ht="15">
      <c r="A344" s="197">
        <v>44195</v>
      </c>
      <c r="B344" s="78" t="s">
        <v>552</v>
      </c>
      <c r="C344" s="78" t="s">
        <v>621</v>
      </c>
      <c r="D344" s="78" t="s">
        <v>700</v>
      </c>
      <c r="E344" s="206" t="s">
        <v>635</v>
      </c>
      <c r="F344" s="188">
        <v>32.258064516129032</v>
      </c>
      <c r="G344" s="188">
        <v>911.9605733781616</v>
      </c>
      <c r="H344" s="188">
        <v>0</v>
      </c>
      <c r="I344" s="172" t="s">
        <v>812</v>
      </c>
      <c r="J344" s="206" t="s">
        <v>813</v>
      </c>
      <c r="K344" s="172" t="s">
        <v>994</v>
      </c>
    </row>
    <row r="345" spans="1:11" ht="15">
      <c r="A345" s="197">
        <v>44195</v>
      </c>
      <c r="B345" s="78" t="s">
        <v>552</v>
      </c>
      <c r="C345" s="78" t="s">
        <v>621</v>
      </c>
      <c r="D345" s="78" t="s">
        <v>700</v>
      </c>
      <c r="E345" s="206" t="s">
        <v>635</v>
      </c>
      <c r="F345" s="188">
        <v>32.258064516129032</v>
      </c>
      <c r="G345" s="188">
        <v>914.35600494163066</v>
      </c>
      <c r="H345" s="188">
        <v>0</v>
      </c>
      <c r="I345" s="172" t="s">
        <v>812</v>
      </c>
      <c r="J345" s="206" t="s">
        <v>813</v>
      </c>
      <c r="K345" s="172" t="s">
        <v>995</v>
      </c>
    </row>
    <row r="346" spans="1:11" ht="15">
      <c r="A346" s="197">
        <v>44195</v>
      </c>
      <c r="B346" s="78" t="s">
        <v>552</v>
      </c>
      <c r="C346" s="78" t="s">
        <v>621</v>
      </c>
      <c r="D346" s="78" t="s">
        <v>700</v>
      </c>
      <c r="E346" s="206" t="s">
        <v>635</v>
      </c>
      <c r="F346" s="188">
        <v>1451.6129032258063</v>
      </c>
      <c r="G346" s="188">
        <v>41272.602949901688</v>
      </c>
      <c r="H346" s="188">
        <v>0</v>
      </c>
      <c r="I346" s="172" t="s">
        <v>812</v>
      </c>
      <c r="J346" s="206" t="s">
        <v>813</v>
      </c>
      <c r="K346" s="172" t="s">
        <v>996</v>
      </c>
    </row>
    <row r="347" spans="1:11" ht="15">
      <c r="A347" s="197">
        <v>44195</v>
      </c>
      <c r="B347" s="78" t="s">
        <v>552</v>
      </c>
      <c r="C347" s="78" t="s">
        <v>621</v>
      </c>
      <c r="D347" s="78" t="s">
        <v>700</v>
      </c>
      <c r="E347" s="206" t="s">
        <v>635</v>
      </c>
      <c r="F347" s="188">
        <v>16.129032258064516</v>
      </c>
      <c r="G347" s="188">
        <v>512.24499207583074</v>
      </c>
      <c r="H347" s="188">
        <v>0</v>
      </c>
      <c r="I347" s="172" t="s">
        <v>812</v>
      </c>
      <c r="J347" s="206" t="s">
        <v>813</v>
      </c>
      <c r="K347" s="172" t="s">
        <v>997</v>
      </c>
    </row>
    <row r="348" spans="1:11" ht="15">
      <c r="A348" s="197">
        <v>44195</v>
      </c>
      <c r="B348" s="78" t="s">
        <v>552</v>
      </c>
      <c r="C348" s="78" t="s">
        <v>621</v>
      </c>
      <c r="D348" s="78" t="s">
        <v>700</v>
      </c>
      <c r="E348" s="206" t="s">
        <v>635</v>
      </c>
      <c r="F348" s="188">
        <v>1612.9032258064517</v>
      </c>
      <c r="G348" s="188">
        <v>44445.441185991382</v>
      </c>
      <c r="H348" s="188">
        <v>0</v>
      </c>
      <c r="I348" s="172" t="s">
        <v>812</v>
      </c>
      <c r="J348" s="206" t="s">
        <v>813</v>
      </c>
      <c r="K348" s="172" t="s">
        <v>1047</v>
      </c>
    </row>
    <row r="349" spans="1:11" ht="15">
      <c r="A349" s="197">
        <v>44195</v>
      </c>
      <c r="B349" s="78" t="s">
        <v>552</v>
      </c>
      <c r="C349" s="78" t="s">
        <v>621</v>
      </c>
      <c r="D349" s="78" t="s">
        <v>700</v>
      </c>
      <c r="E349" s="206" t="s">
        <v>635</v>
      </c>
      <c r="F349" s="188">
        <v>1161.2903225806451</v>
      </c>
      <c r="G349" s="188">
        <v>36262.204861280472</v>
      </c>
      <c r="H349" s="188">
        <v>0</v>
      </c>
      <c r="I349" s="172" t="s">
        <v>812</v>
      </c>
      <c r="J349" s="206" t="s">
        <v>813</v>
      </c>
      <c r="K349" s="172" t="s">
        <v>1048</v>
      </c>
    </row>
    <row r="350" spans="1:11" ht="15">
      <c r="A350" s="197">
        <v>44195</v>
      </c>
      <c r="B350" s="78" t="s">
        <v>552</v>
      </c>
      <c r="C350" s="78" t="s">
        <v>621</v>
      </c>
      <c r="D350" s="78" t="s">
        <v>700</v>
      </c>
      <c r="E350" s="206" t="s">
        <v>635</v>
      </c>
      <c r="F350" s="188">
        <v>0.080645161290322578</v>
      </c>
      <c r="G350" s="188">
        <v>11042.332002735102</v>
      </c>
      <c r="H350" s="188">
        <v>0</v>
      </c>
      <c r="I350" s="172" t="s">
        <v>812</v>
      </c>
      <c r="J350" s="206" t="s">
        <v>998</v>
      </c>
      <c r="K350" s="172" t="s">
        <v>1139</v>
      </c>
    </row>
    <row r="351" spans="1:11" ht="15">
      <c r="A351" s="197">
        <v>44195</v>
      </c>
      <c r="B351" s="78" t="s">
        <v>552</v>
      </c>
      <c r="C351" s="78" t="s">
        <v>621</v>
      </c>
      <c r="D351" s="78" t="s">
        <v>700</v>
      </c>
      <c r="E351" s="206" t="s">
        <v>635</v>
      </c>
      <c r="F351" s="188">
        <v>48.387096774193552</v>
      </c>
      <c r="G351" s="188">
        <v>1384.322206386694</v>
      </c>
      <c r="H351" s="188">
        <v>0</v>
      </c>
      <c r="I351" s="172" t="s">
        <v>812</v>
      </c>
      <c r="J351" s="206" t="s">
        <v>998</v>
      </c>
      <c r="K351" s="172" t="s">
        <v>1140</v>
      </c>
    </row>
    <row r="352" spans="1:11" ht="15">
      <c r="A352" s="197">
        <v>44195</v>
      </c>
      <c r="B352" s="78" t="s">
        <v>552</v>
      </c>
      <c r="C352" s="78" t="s">
        <v>621</v>
      </c>
      <c r="D352" s="78" t="s">
        <v>700</v>
      </c>
      <c r="E352" s="206" t="s">
        <v>814</v>
      </c>
      <c r="F352" s="188">
        <v>0.080645161290322578</v>
      </c>
      <c r="G352" s="188">
        <v>1932.7504643119719</v>
      </c>
      <c r="H352" s="188">
        <v>0</v>
      </c>
      <c r="I352" s="172" t="s">
        <v>675</v>
      </c>
      <c r="J352" s="206" t="s">
        <v>774</v>
      </c>
      <c r="K352" s="172" t="s">
        <v>815</v>
      </c>
    </row>
    <row r="353" spans="1:11" ht="15">
      <c r="A353" s="197">
        <v>44195</v>
      </c>
      <c r="B353" s="78" t="s">
        <v>552</v>
      </c>
      <c r="C353" s="78" t="s">
        <v>621</v>
      </c>
      <c r="D353" s="78" t="s">
        <v>700</v>
      </c>
      <c r="E353" s="206" t="s">
        <v>814</v>
      </c>
      <c r="F353" s="188">
        <v>1.6129032258064515</v>
      </c>
      <c r="G353" s="188">
        <v>39472.735655568686</v>
      </c>
      <c r="H353" s="188">
        <v>0</v>
      </c>
      <c r="I353" s="172" t="s">
        <v>675</v>
      </c>
      <c r="J353" s="206" t="s">
        <v>774</v>
      </c>
      <c r="K353" s="172" t="s">
        <v>1049</v>
      </c>
    </row>
    <row r="354" spans="1:11" ht="15">
      <c r="A354" s="197">
        <v>44195</v>
      </c>
      <c r="B354" s="78" t="s">
        <v>552</v>
      </c>
      <c r="C354" s="78" t="s">
        <v>621</v>
      </c>
      <c r="D354" s="78" t="s">
        <v>700</v>
      </c>
      <c r="E354" s="206" t="s">
        <v>604</v>
      </c>
      <c r="F354" s="188">
        <v>0.24193548387096775</v>
      </c>
      <c r="G354" s="188">
        <v>92929.62013548387</v>
      </c>
      <c r="H354" s="188">
        <v>0</v>
      </c>
      <c r="I354" s="172" t="s">
        <v>812</v>
      </c>
      <c r="J354" s="206" t="s">
        <v>998</v>
      </c>
      <c r="K354" s="172" t="s">
        <v>999</v>
      </c>
    </row>
    <row r="355" spans="1:11" ht="15">
      <c r="A355" s="197">
        <v>44195</v>
      </c>
      <c r="B355" s="78" t="s">
        <v>552</v>
      </c>
      <c r="C355" s="78" t="s">
        <v>621</v>
      </c>
      <c r="D355" s="78" t="s">
        <v>674</v>
      </c>
      <c r="E355" s="206" t="s">
        <v>635</v>
      </c>
      <c r="F355" s="188">
        <v>967.74193548387098</v>
      </c>
      <c r="G355" s="188">
        <v>28574.02202803746</v>
      </c>
      <c r="H355" s="188">
        <v>0</v>
      </c>
      <c r="I355" s="172" t="s">
        <v>812</v>
      </c>
      <c r="J355" s="206" t="s">
        <v>816</v>
      </c>
      <c r="K355" s="172" t="s">
        <v>817</v>
      </c>
    </row>
    <row r="356" spans="1:11" ht="15">
      <c r="A356" s="197">
        <v>44195</v>
      </c>
      <c r="B356" s="78" t="s">
        <v>552</v>
      </c>
      <c r="C356" s="78" t="s">
        <v>621</v>
      </c>
      <c r="D356" s="78" t="s">
        <v>674</v>
      </c>
      <c r="E356" s="206" t="s">
        <v>635</v>
      </c>
      <c r="F356" s="188">
        <v>483.87096774193549</v>
      </c>
      <c r="G356" s="188">
        <v>13987.107593988098</v>
      </c>
      <c r="H356" s="188">
        <v>0</v>
      </c>
      <c r="I356" s="172" t="s">
        <v>812</v>
      </c>
      <c r="J356" s="206" t="s">
        <v>816</v>
      </c>
      <c r="K356" s="172" t="s">
        <v>818</v>
      </c>
    </row>
    <row r="357" spans="1:11" ht="15">
      <c r="A357" s="197">
        <v>44195</v>
      </c>
      <c r="B357" s="78" t="s">
        <v>552</v>
      </c>
      <c r="C357" s="78" t="s">
        <v>621</v>
      </c>
      <c r="D357" s="78" t="s">
        <v>674</v>
      </c>
      <c r="E357" s="206" t="s">
        <v>635</v>
      </c>
      <c r="F357" s="188">
        <v>1209.6774193548388</v>
      </c>
      <c r="G357" s="188">
        <v>36450.679474228928</v>
      </c>
      <c r="H357" s="188">
        <v>0</v>
      </c>
      <c r="I357" s="172" t="s">
        <v>812</v>
      </c>
      <c r="J357" s="206" t="s">
        <v>816</v>
      </c>
      <c r="K357" s="172" t="s">
        <v>819</v>
      </c>
    </row>
    <row r="358" spans="1:11" ht="15">
      <c r="A358" s="197">
        <v>44195</v>
      </c>
      <c r="B358" s="78" t="s">
        <v>552</v>
      </c>
      <c r="C358" s="78" t="s">
        <v>621</v>
      </c>
      <c r="D358" s="78" t="s">
        <v>674</v>
      </c>
      <c r="E358" s="206" t="s">
        <v>635</v>
      </c>
      <c r="F358" s="188">
        <v>3225.8064516129034</v>
      </c>
      <c r="G358" s="188">
        <v>99087.161870334516</v>
      </c>
      <c r="H358" s="188">
        <v>0</v>
      </c>
      <c r="I358" s="172" t="s">
        <v>812</v>
      </c>
      <c r="J358" s="206" t="s">
        <v>816</v>
      </c>
      <c r="K358" s="172" t="s">
        <v>820</v>
      </c>
    </row>
    <row r="359" spans="1:11" ht="15">
      <c r="A359" s="197">
        <v>44195</v>
      </c>
      <c r="B359" s="78" t="s">
        <v>552</v>
      </c>
      <c r="C359" s="78" t="s">
        <v>621</v>
      </c>
      <c r="D359" s="78" t="s">
        <v>674</v>
      </c>
      <c r="E359" s="206" t="s">
        <v>635</v>
      </c>
      <c r="F359" s="188">
        <v>6209.677419354839</v>
      </c>
      <c r="G359" s="188">
        <v>183819.97724295669</v>
      </c>
      <c r="H359" s="188">
        <v>0</v>
      </c>
      <c r="I359" s="172" t="s">
        <v>812</v>
      </c>
      <c r="J359" s="206" t="s">
        <v>816</v>
      </c>
      <c r="K359" s="172" t="s">
        <v>821</v>
      </c>
    </row>
    <row r="360" spans="1:11" ht="15">
      <c r="A360" s="197">
        <v>44195</v>
      </c>
      <c r="B360" s="78" t="s">
        <v>552</v>
      </c>
      <c r="C360" s="78" t="s">
        <v>621</v>
      </c>
      <c r="D360" s="78" t="s">
        <v>674</v>
      </c>
      <c r="E360" s="206" t="s">
        <v>635</v>
      </c>
      <c r="F360" s="188">
        <v>806.45161290322585</v>
      </c>
      <c r="G360" s="188">
        <v>22130.690258548744</v>
      </c>
      <c r="H360" s="188">
        <v>0</v>
      </c>
      <c r="I360" s="172" t="s">
        <v>812</v>
      </c>
      <c r="J360" s="206" t="s">
        <v>816</v>
      </c>
      <c r="K360" s="172" t="s">
        <v>883</v>
      </c>
    </row>
    <row r="361" spans="1:11" ht="15">
      <c r="A361" s="197">
        <v>44195</v>
      </c>
      <c r="B361" s="78" t="s">
        <v>552</v>
      </c>
      <c r="C361" s="78" t="s">
        <v>621</v>
      </c>
      <c r="D361" s="78" t="s">
        <v>674</v>
      </c>
      <c r="E361" s="206" t="s">
        <v>635</v>
      </c>
      <c r="F361" s="188">
        <v>4354.8387096774195</v>
      </c>
      <c r="G361" s="188">
        <v>130797.01533306787</v>
      </c>
      <c r="H361" s="188">
        <v>0</v>
      </c>
      <c r="I361" s="172" t="s">
        <v>812</v>
      </c>
      <c r="J361" s="206" t="s">
        <v>816</v>
      </c>
      <c r="K361" s="172" t="s">
        <v>822</v>
      </c>
    </row>
    <row r="362" spans="1:11" ht="15">
      <c r="A362" s="197">
        <v>44195</v>
      </c>
      <c r="B362" s="78" t="s">
        <v>552</v>
      </c>
      <c r="C362" s="78" t="s">
        <v>621</v>
      </c>
      <c r="D362" s="78" t="s">
        <v>674</v>
      </c>
      <c r="E362" s="206" t="s">
        <v>635</v>
      </c>
      <c r="F362" s="188">
        <v>7580.6451612903229</v>
      </c>
      <c r="G362" s="188">
        <v>211876.69779870394</v>
      </c>
      <c r="H362" s="188">
        <v>838159.8988260522</v>
      </c>
      <c r="I362" s="172" t="s">
        <v>812</v>
      </c>
      <c r="J362" s="206" t="s">
        <v>816</v>
      </c>
      <c r="K362" s="172" t="s">
        <v>895</v>
      </c>
    </row>
    <row r="363" spans="1:11" ht="15">
      <c r="A363" s="197">
        <v>44195</v>
      </c>
      <c r="B363" s="78" t="s">
        <v>552</v>
      </c>
      <c r="C363" s="78" t="s">
        <v>621</v>
      </c>
      <c r="D363" s="78" t="s">
        <v>674</v>
      </c>
      <c r="E363" s="206" t="s">
        <v>635</v>
      </c>
      <c r="F363" s="188">
        <v>4838.7096774193551</v>
      </c>
      <c r="G363" s="188">
        <v>133459.40758964242</v>
      </c>
      <c r="H363" s="188">
        <v>550177.3293376955</v>
      </c>
      <c r="I363" s="172" t="s">
        <v>812</v>
      </c>
      <c r="J363" s="206" t="s">
        <v>816</v>
      </c>
      <c r="K363" s="172" t="s">
        <v>938</v>
      </c>
    </row>
    <row r="364" spans="1:11" ht="15">
      <c r="A364" s="197">
        <v>44195</v>
      </c>
      <c r="B364" s="78" t="s">
        <v>552</v>
      </c>
      <c r="C364" s="78" t="s">
        <v>621</v>
      </c>
      <c r="D364" s="78" t="s">
        <v>674</v>
      </c>
      <c r="E364" s="206" t="s">
        <v>635</v>
      </c>
      <c r="F364" s="188">
        <v>6129.0322580645161</v>
      </c>
      <c r="G364" s="188">
        <v>171895.01606562117</v>
      </c>
      <c r="H364" s="188">
        <v>0</v>
      </c>
      <c r="I364" s="172" t="s">
        <v>812</v>
      </c>
      <c r="J364" s="206" t="s">
        <v>816</v>
      </c>
      <c r="K364" s="172" t="s">
        <v>939</v>
      </c>
    </row>
    <row r="365" spans="1:11" ht="15">
      <c r="A365" s="197">
        <v>44195</v>
      </c>
      <c r="B365" s="78" t="s">
        <v>552</v>
      </c>
      <c r="C365" s="78" t="s">
        <v>621</v>
      </c>
      <c r="D365" s="78" t="s">
        <v>674</v>
      </c>
      <c r="E365" s="206" t="s">
        <v>635</v>
      </c>
      <c r="F365" s="188">
        <v>483.87096774193549</v>
      </c>
      <c r="G365" s="188">
        <v>15055.194255221215</v>
      </c>
      <c r="H365" s="188">
        <v>902735.82052621443</v>
      </c>
      <c r="I365" s="172" t="s">
        <v>812</v>
      </c>
      <c r="J365" s="206" t="s">
        <v>816</v>
      </c>
      <c r="K365" s="172" t="s">
        <v>940</v>
      </c>
    </row>
    <row r="366" spans="1:11" ht="15">
      <c r="A366" s="197">
        <v>44195</v>
      </c>
      <c r="B366" s="78" t="s">
        <v>552</v>
      </c>
      <c r="C366" s="78" t="s">
        <v>621</v>
      </c>
      <c r="D366" s="78" t="s">
        <v>674</v>
      </c>
      <c r="E366" s="206" t="s">
        <v>635</v>
      </c>
      <c r="F366" s="188">
        <v>2419.3548387096776</v>
      </c>
      <c r="G366" s="188">
        <v>76866.609670590464</v>
      </c>
      <c r="H366" s="188">
        <v>0</v>
      </c>
      <c r="I366" s="172" t="s">
        <v>812</v>
      </c>
      <c r="J366" s="206" t="s">
        <v>816</v>
      </c>
      <c r="K366" s="172" t="s">
        <v>941</v>
      </c>
    </row>
    <row r="367" spans="1:11" ht="15">
      <c r="A367" s="197">
        <v>44195</v>
      </c>
      <c r="B367" s="78" t="s">
        <v>552</v>
      </c>
      <c r="C367" s="78" t="s">
        <v>621</v>
      </c>
      <c r="D367" s="78" t="s">
        <v>674</v>
      </c>
      <c r="E367" s="206" t="s">
        <v>635</v>
      </c>
      <c r="F367" s="188">
        <v>8790.322580645161</v>
      </c>
      <c r="G367" s="188">
        <v>234277.53704227612</v>
      </c>
      <c r="H367" s="188">
        <v>400846.78195364692</v>
      </c>
      <c r="I367" s="172" t="s">
        <v>812</v>
      </c>
      <c r="J367" s="206" t="s">
        <v>816</v>
      </c>
      <c r="K367" s="172" t="s">
        <v>942</v>
      </c>
    </row>
    <row r="368" spans="1:11" ht="15">
      <c r="A368" s="197">
        <v>44195</v>
      </c>
      <c r="B368" s="78" t="s">
        <v>552</v>
      </c>
      <c r="C368" s="78" t="s">
        <v>621</v>
      </c>
      <c r="D368" s="78" t="s">
        <v>674</v>
      </c>
      <c r="E368" s="206" t="s">
        <v>635</v>
      </c>
      <c r="F368" s="188">
        <v>3709.6774193548385</v>
      </c>
      <c r="G368" s="188">
        <v>106568.35582579421</v>
      </c>
      <c r="H368" s="188">
        <v>0</v>
      </c>
      <c r="I368" s="172" t="s">
        <v>812</v>
      </c>
      <c r="J368" s="206" t="s">
        <v>816</v>
      </c>
      <c r="K368" s="172" t="s">
        <v>943</v>
      </c>
    </row>
    <row r="369" spans="1:11" ht="15">
      <c r="A369" s="197">
        <v>44195</v>
      </c>
      <c r="B369" s="78" t="s">
        <v>552</v>
      </c>
      <c r="C369" s="78" t="s">
        <v>621</v>
      </c>
      <c r="D369" s="78" t="s">
        <v>674</v>
      </c>
      <c r="E369" s="206" t="s">
        <v>635</v>
      </c>
      <c r="F369" s="188">
        <v>1048.3870967741937</v>
      </c>
      <c r="G369" s="188">
        <v>28794.486427809356</v>
      </c>
      <c r="H369" s="188">
        <v>0</v>
      </c>
      <c r="I369" s="172" t="s">
        <v>812</v>
      </c>
      <c r="J369" s="206" t="s">
        <v>816</v>
      </c>
      <c r="K369" s="172" t="s">
        <v>944</v>
      </c>
    </row>
    <row r="370" spans="1:11" ht="15">
      <c r="A370" s="197">
        <v>44195</v>
      </c>
      <c r="B370" s="78" t="s">
        <v>552</v>
      </c>
      <c r="C370" s="78" t="s">
        <v>621</v>
      </c>
      <c r="D370" s="78" t="s">
        <v>674</v>
      </c>
      <c r="E370" s="206" t="s">
        <v>635</v>
      </c>
      <c r="F370" s="188">
        <v>13225.806451612903</v>
      </c>
      <c r="G370" s="188">
        <v>363391.70405556052</v>
      </c>
      <c r="H370" s="188">
        <v>0</v>
      </c>
      <c r="I370" s="172" t="s">
        <v>812</v>
      </c>
      <c r="J370" s="206" t="s">
        <v>816</v>
      </c>
      <c r="K370" s="172" t="s">
        <v>945</v>
      </c>
    </row>
    <row r="371" spans="1:11" ht="15">
      <c r="A371" s="197">
        <v>44195</v>
      </c>
      <c r="B371" s="78" t="s">
        <v>552</v>
      </c>
      <c r="C371" s="78" t="s">
        <v>621</v>
      </c>
      <c r="D371" s="78" t="s">
        <v>674</v>
      </c>
      <c r="E371" s="206" t="s">
        <v>635</v>
      </c>
      <c r="F371" s="188">
        <v>9112.9032258064508</v>
      </c>
      <c r="G371" s="188">
        <v>256257.18252549967</v>
      </c>
      <c r="H371" s="188">
        <v>0</v>
      </c>
      <c r="I371" s="172" t="s">
        <v>812</v>
      </c>
      <c r="J371" s="206" t="s">
        <v>816</v>
      </c>
      <c r="K371" s="172" t="s">
        <v>1000</v>
      </c>
    </row>
    <row r="372" spans="1:11" ht="15">
      <c r="A372" s="197">
        <v>44195</v>
      </c>
      <c r="B372" s="78" t="s">
        <v>552</v>
      </c>
      <c r="C372" s="78" t="s">
        <v>621</v>
      </c>
      <c r="D372" s="78" t="s">
        <v>674</v>
      </c>
      <c r="E372" s="206" t="s">
        <v>635</v>
      </c>
      <c r="F372" s="188">
        <v>1774.1935483870968</v>
      </c>
      <c r="G372" s="188">
        <v>48680.007236846184</v>
      </c>
      <c r="H372" s="188">
        <v>0</v>
      </c>
      <c r="I372" s="172" t="s">
        <v>812</v>
      </c>
      <c r="J372" s="206" t="s">
        <v>816</v>
      </c>
      <c r="K372" s="172" t="s">
        <v>1001</v>
      </c>
    </row>
    <row r="373" spans="1:11" ht="15">
      <c r="A373" s="197">
        <v>44195</v>
      </c>
      <c r="B373" s="78" t="s">
        <v>552</v>
      </c>
      <c r="C373" s="78" t="s">
        <v>621</v>
      </c>
      <c r="D373" s="78" t="s">
        <v>674</v>
      </c>
      <c r="E373" s="206" t="s">
        <v>635</v>
      </c>
      <c r="F373" s="188">
        <v>2419.3548387096776</v>
      </c>
      <c r="G373" s="188">
        <v>66727.845805511533</v>
      </c>
      <c r="H373" s="188">
        <v>0</v>
      </c>
      <c r="I373" s="172" t="s">
        <v>812</v>
      </c>
      <c r="J373" s="206" t="s">
        <v>816</v>
      </c>
      <c r="K373" s="172" t="s">
        <v>1050</v>
      </c>
    </row>
    <row r="374" spans="1:11" ht="15">
      <c r="A374" s="197">
        <v>44195</v>
      </c>
      <c r="B374" s="78" t="s">
        <v>552</v>
      </c>
      <c r="C374" s="78" t="s">
        <v>621</v>
      </c>
      <c r="D374" s="78" t="s">
        <v>674</v>
      </c>
      <c r="E374" s="206" t="s">
        <v>635</v>
      </c>
      <c r="F374" s="188">
        <v>8064.5161290322585</v>
      </c>
      <c r="G374" s="188">
        <v>221047.9104050062</v>
      </c>
      <c r="H374" s="188">
        <v>0</v>
      </c>
      <c r="I374" s="172" t="s">
        <v>812</v>
      </c>
      <c r="J374" s="206" t="s">
        <v>816</v>
      </c>
      <c r="K374" s="172" t="s">
        <v>1051</v>
      </c>
    </row>
    <row r="375" spans="1:11" ht="15">
      <c r="A375" s="197">
        <v>44195</v>
      </c>
      <c r="B375" s="78" t="s">
        <v>552</v>
      </c>
      <c r="C375" s="78" t="s">
        <v>621</v>
      </c>
      <c r="D375" s="78" t="s">
        <v>674</v>
      </c>
      <c r="E375" s="206" t="s">
        <v>635</v>
      </c>
      <c r="F375" s="188">
        <v>2016.1290322580646</v>
      </c>
      <c r="G375" s="188">
        <v>55187.297738574249</v>
      </c>
      <c r="H375" s="188">
        <v>0</v>
      </c>
      <c r="I375" s="172" t="s">
        <v>812</v>
      </c>
      <c r="J375" s="206" t="s">
        <v>816</v>
      </c>
      <c r="K375" s="172" t="s">
        <v>1052</v>
      </c>
    </row>
    <row r="376" spans="1:11" ht="15">
      <c r="A376" s="197">
        <v>44195</v>
      </c>
      <c r="B376" s="78" t="s">
        <v>552</v>
      </c>
      <c r="C376" s="78" t="s">
        <v>621</v>
      </c>
      <c r="D376" s="78" t="s">
        <v>674</v>
      </c>
      <c r="E376" s="206" t="s">
        <v>635</v>
      </c>
      <c r="F376" s="188">
        <v>2096.7741935483873</v>
      </c>
      <c r="G376" s="188">
        <v>58898.584824085214</v>
      </c>
      <c r="H376" s="188">
        <v>0</v>
      </c>
      <c r="I376" s="172" t="s">
        <v>812</v>
      </c>
      <c r="J376" s="206" t="s">
        <v>816</v>
      </c>
      <c r="K376" s="172" t="s">
        <v>1141</v>
      </c>
    </row>
    <row r="377" spans="1:11" ht="15">
      <c r="A377" s="197">
        <v>44195</v>
      </c>
      <c r="B377" s="78" t="s">
        <v>552</v>
      </c>
      <c r="C377" s="78" t="s">
        <v>621</v>
      </c>
      <c r="D377" s="78" t="s">
        <v>674</v>
      </c>
      <c r="E377" s="206" t="s">
        <v>635</v>
      </c>
      <c r="F377" s="188">
        <v>1612.9032258064517</v>
      </c>
      <c r="G377" s="188">
        <v>48141.642639923441</v>
      </c>
      <c r="H377" s="188">
        <v>0</v>
      </c>
      <c r="I377" s="172" t="s">
        <v>812</v>
      </c>
      <c r="J377" s="206" t="s">
        <v>816</v>
      </c>
      <c r="K377" s="172" t="s">
        <v>1142</v>
      </c>
    </row>
    <row r="378" spans="1:11" ht="15">
      <c r="A378" s="197">
        <v>44195</v>
      </c>
      <c r="B378" s="78" t="s">
        <v>552</v>
      </c>
      <c r="C378" s="78" t="s">
        <v>621</v>
      </c>
      <c r="D378" s="78" t="s">
        <v>674</v>
      </c>
      <c r="E378" s="206" t="s">
        <v>635</v>
      </c>
      <c r="F378" s="188">
        <v>4838.7096774193551</v>
      </c>
      <c r="G378" s="188">
        <v>132436.16986367945</v>
      </c>
      <c r="H378" s="188">
        <v>0</v>
      </c>
      <c r="I378" s="172" t="s">
        <v>812</v>
      </c>
      <c r="J378" s="206" t="s">
        <v>816</v>
      </c>
      <c r="K378" s="172" t="s">
        <v>1143</v>
      </c>
    </row>
    <row r="379" spans="1:11" ht="15">
      <c r="A379" s="197">
        <v>44195</v>
      </c>
      <c r="B379" s="78" t="s">
        <v>552</v>
      </c>
      <c r="C379" s="78" t="s">
        <v>621</v>
      </c>
      <c r="D379" s="78" t="s">
        <v>674</v>
      </c>
      <c r="E379" s="206" t="s">
        <v>635</v>
      </c>
      <c r="F379" s="188">
        <v>855.75806451612902</v>
      </c>
      <c r="G379" s="188">
        <v>2841.0071100240075</v>
      </c>
      <c r="H379" s="188">
        <v>2461.386193055288</v>
      </c>
      <c r="I379" s="172" t="s">
        <v>675</v>
      </c>
      <c r="J379" s="206" t="s">
        <v>946</v>
      </c>
      <c r="K379" s="172" t="s">
        <v>731</v>
      </c>
    </row>
    <row r="380" spans="1:11" ht="15">
      <c r="A380" s="197">
        <v>44195</v>
      </c>
      <c r="B380" s="78" t="s">
        <v>552</v>
      </c>
      <c r="C380" s="78" t="s">
        <v>621</v>
      </c>
      <c r="D380" s="78" t="s">
        <v>674</v>
      </c>
      <c r="E380" s="206" t="s">
        <v>635</v>
      </c>
      <c r="F380" s="188">
        <v>178460.83870967742</v>
      </c>
      <c r="G380" s="188">
        <v>2008.674093598318</v>
      </c>
      <c r="H380" s="188">
        <v>326.61589640667529</v>
      </c>
      <c r="I380" s="172" t="s">
        <v>675</v>
      </c>
      <c r="J380" s="206" t="s">
        <v>946</v>
      </c>
      <c r="K380" s="172" t="s">
        <v>732</v>
      </c>
    </row>
    <row r="381" spans="1:11" ht="15">
      <c r="A381" s="197">
        <v>44195</v>
      </c>
      <c r="B381" s="78" t="s">
        <v>552</v>
      </c>
      <c r="C381" s="78" t="s">
        <v>621</v>
      </c>
      <c r="D381" s="78" t="s">
        <v>674</v>
      </c>
      <c r="E381" s="206" t="s">
        <v>635</v>
      </c>
      <c r="F381" s="188">
        <v>527.69354838709683</v>
      </c>
      <c r="G381" s="188">
        <v>3902.4059852974956</v>
      </c>
      <c r="H381" s="188">
        <v>1441.7287548456272</v>
      </c>
      <c r="I381" s="172" t="s">
        <v>675</v>
      </c>
      <c r="J381" s="206" t="s">
        <v>946</v>
      </c>
      <c r="K381" s="172" t="s">
        <v>1002</v>
      </c>
    </row>
    <row r="382" spans="1:11" ht="15">
      <c r="A382" s="197">
        <v>44195</v>
      </c>
      <c r="B382" s="78" t="s">
        <v>552</v>
      </c>
      <c r="C382" s="78" t="s">
        <v>621</v>
      </c>
      <c r="D382" s="78" t="s">
        <v>674</v>
      </c>
      <c r="E382" s="206" t="s">
        <v>635</v>
      </c>
      <c r="F382" s="188">
        <v>16075.467741935483</v>
      </c>
      <c r="G382" s="188">
        <v>2482.0140719409919</v>
      </c>
      <c r="H382" s="188">
        <v>0</v>
      </c>
      <c r="I382" s="172" t="s">
        <v>675</v>
      </c>
      <c r="J382" s="206" t="s">
        <v>946</v>
      </c>
      <c r="K382" s="172" t="s">
        <v>1053</v>
      </c>
    </row>
    <row r="383" spans="1:11" ht="15">
      <c r="A383" s="197">
        <v>44195</v>
      </c>
      <c r="B383" s="78" t="s">
        <v>552</v>
      </c>
      <c r="C383" s="78" t="s">
        <v>621</v>
      </c>
      <c r="D383" s="78" t="s">
        <v>674</v>
      </c>
      <c r="E383" s="206" t="s">
        <v>635</v>
      </c>
      <c r="F383" s="188">
        <v>0.11290322580645161</v>
      </c>
      <c r="G383" s="188">
        <v>15480.565165760139</v>
      </c>
      <c r="H383" s="188">
        <v>0</v>
      </c>
      <c r="I383" s="172" t="s">
        <v>812</v>
      </c>
      <c r="J383" s="206" t="s">
        <v>998</v>
      </c>
      <c r="K383" s="172" t="s">
        <v>1144</v>
      </c>
    </row>
    <row r="384" spans="1:11" ht="15">
      <c r="A384" s="197">
        <v>44195</v>
      </c>
      <c r="B384" s="78" t="s">
        <v>552</v>
      </c>
      <c r="C384" s="78" t="s">
        <v>621</v>
      </c>
      <c r="D384" s="78" t="s">
        <v>674</v>
      </c>
      <c r="E384" s="206" t="s">
        <v>635</v>
      </c>
      <c r="F384" s="188">
        <v>0.93548387096774188</v>
      </c>
      <c r="G384" s="188">
        <v>112973.44361246334</v>
      </c>
      <c r="H384" s="188">
        <v>0</v>
      </c>
      <c r="I384" s="172" t="s">
        <v>812</v>
      </c>
      <c r="J384" s="206" t="s">
        <v>998</v>
      </c>
      <c r="K384" s="172" t="s">
        <v>1145</v>
      </c>
    </row>
    <row r="385" spans="1:11" ht="15">
      <c r="A385" s="197">
        <v>44195</v>
      </c>
      <c r="B385" s="78" t="s">
        <v>552</v>
      </c>
      <c r="C385" s="78" t="s">
        <v>622</v>
      </c>
      <c r="D385" s="78" t="s">
        <v>700</v>
      </c>
      <c r="E385" s="206" t="s">
        <v>635</v>
      </c>
      <c r="F385" s="188">
        <v>24.838709677419356</v>
      </c>
      <c r="G385" s="188">
        <v>14973.857424026461</v>
      </c>
      <c r="H385" s="188">
        <v>256960.79442661622</v>
      </c>
      <c r="I385" s="172" t="s">
        <v>823</v>
      </c>
      <c r="J385" s="206" t="s">
        <v>824</v>
      </c>
      <c r="K385" s="172" t="s">
        <v>825</v>
      </c>
    </row>
    <row r="386" spans="1:11" ht="15">
      <c r="A386" s="197">
        <v>44195</v>
      </c>
      <c r="B386" s="78" t="s">
        <v>552</v>
      </c>
      <c r="C386" s="78" t="s">
        <v>622</v>
      </c>
      <c r="D386" s="78" t="s">
        <v>700</v>
      </c>
      <c r="E386" s="206" t="s">
        <v>635</v>
      </c>
      <c r="F386" s="188">
        <v>97691.441291985961</v>
      </c>
      <c r="G386" s="188">
        <v>97691.441291985961</v>
      </c>
      <c r="H386" s="188">
        <v>646836.17213856662</v>
      </c>
      <c r="I386" s="172" t="s">
        <v>823</v>
      </c>
      <c r="J386" s="206" t="s">
        <v>824</v>
      </c>
      <c r="K386" s="172" t="s">
        <v>826</v>
      </c>
    </row>
    <row r="387" spans="1:11" ht="15">
      <c r="A387" s="197">
        <v>44195</v>
      </c>
      <c r="B387" s="78" t="s">
        <v>552</v>
      </c>
      <c r="C387" s="78" t="s">
        <v>622</v>
      </c>
      <c r="D387" s="78" t="s">
        <v>700</v>
      </c>
      <c r="E387" s="206" t="s">
        <v>635</v>
      </c>
      <c r="F387" s="188">
        <v>4776.2963611799023</v>
      </c>
      <c r="G387" s="188">
        <v>4776.2963611799023</v>
      </c>
      <c r="H387" s="188">
        <v>100030.03785073645</v>
      </c>
      <c r="I387" s="172" t="s">
        <v>823</v>
      </c>
      <c r="J387" s="206" t="s">
        <v>824</v>
      </c>
      <c r="K387" s="172" t="s">
        <v>827</v>
      </c>
    </row>
    <row r="388" spans="1:11" ht="15">
      <c r="A388" s="197">
        <v>44195</v>
      </c>
      <c r="B388" s="78" t="s">
        <v>552</v>
      </c>
      <c r="C388" s="78" t="s">
        <v>622</v>
      </c>
      <c r="D388" s="78" t="s">
        <v>700</v>
      </c>
      <c r="E388" s="206" t="s">
        <v>635</v>
      </c>
      <c r="F388" s="188">
        <v>223496.36921367267</v>
      </c>
      <c r="G388" s="188">
        <v>223496.36921367267</v>
      </c>
      <c r="H388" s="188">
        <v>13317944.366274446</v>
      </c>
      <c r="I388" s="172" t="s">
        <v>823</v>
      </c>
      <c r="J388" s="206" t="s">
        <v>824</v>
      </c>
      <c r="K388" s="172" t="s">
        <v>828</v>
      </c>
    </row>
    <row r="389" spans="1:11" ht="15">
      <c r="A389" s="197">
        <v>44195</v>
      </c>
      <c r="B389" s="78" t="s">
        <v>552</v>
      </c>
      <c r="C389" s="78" t="s">
        <v>622</v>
      </c>
      <c r="D389" s="78" t="s">
        <v>700</v>
      </c>
      <c r="E389" s="206" t="s">
        <v>635</v>
      </c>
      <c r="F389" s="188">
        <v>14134796.187321331</v>
      </c>
      <c r="G389" s="188">
        <v>14134796.187321331</v>
      </c>
      <c r="H389" s="188">
        <v>118684858.14202255</v>
      </c>
      <c r="I389" s="172" t="s">
        <v>823</v>
      </c>
      <c r="J389" s="206" t="s">
        <v>824</v>
      </c>
      <c r="K389" s="172" t="s">
        <v>829</v>
      </c>
    </row>
    <row r="390" spans="1:11" ht="15">
      <c r="A390" s="197">
        <v>44195</v>
      </c>
      <c r="B390" s="78" t="s">
        <v>552</v>
      </c>
      <c r="C390" s="78" t="s">
        <v>622</v>
      </c>
      <c r="D390" s="78" t="s">
        <v>700</v>
      </c>
      <c r="E390" s="206" t="s">
        <v>635</v>
      </c>
      <c r="F390" s="188">
        <v>11785.147437820124</v>
      </c>
      <c r="G390" s="188">
        <v>11785.147437820124</v>
      </c>
      <c r="H390" s="188">
        <v>0</v>
      </c>
      <c r="I390" s="172" t="s">
        <v>823</v>
      </c>
      <c r="J390" s="206" t="s">
        <v>824</v>
      </c>
      <c r="K390" s="172" t="s">
        <v>830</v>
      </c>
    </row>
    <row r="391" spans="1:11" ht="15">
      <c r="A391" s="197">
        <v>44195</v>
      </c>
      <c r="B391" s="78" t="s">
        <v>552</v>
      </c>
      <c r="C391" s="78" t="s">
        <v>622</v>
      </c>
      <c r="D391" s="78" t="s">
        <v>700</v>
      </c>
      <c r="E391" s="206" t="s">
        <v>635</v>
      </c>
      <c r="F391" s="188">
        <v>25459.025427590339</v>
      </c>
      <c r="G391" s="188">
        <v>25459.025427590339</v>
      </c>
      <c r="H391" s="188">
        <v>200121.72385419239</v>
      </c>
      <c r="I391" s="172" t="s">
        <v>823</v>
      </c>
      <c r="J391" s="206" t="s">
        <v>824</v>
      </c>
      <c r="K391" s="172" t="s">
        <v>831</v>
      </c>
    </row>
    <row r="392" spans="1:11" ht="15">
      <c r="A392" s="197">
        <v>44195</v>
      </c>
      <c r="B392" s="78" t="s">
        <v>552</v>
      </c>
      <c r="C392" s="78" t="s">
        <v>622</v>
      </c>
      <c r="D392" s="78" t="s">
        <v>700</v>
      </c>
      <c r="E392" s="206" t="s">
        <v>635</v>
      </c>
      <c r="F392" s="188">
        <v>786226.82885309088</v>
      </c>
      <c r="G392" s="188">
        <v>786226.82885309088</v>
      </c>
      <c r="H392" s="188">
        <v>9627430.5793356933</v>
      </c>
      <c r="I392" s="172" t="s">
        <v>823</v>
      </c>
      <c r="J392" s="206" t="s">
        <v>824</v>
      </c>
      <c r="K392" s="172" t="s">
        <v>832</v>
      </c>
    </row>
    <row r="393" spans="1:11" ht="15">
      <c r="A393" s="197">
        <v>44195</v>
      </c>
      <c r="B393" s="78" t="s">
        <v>552</v>
      </c>
      <c r="C393" s="78" t="s">
        <v>622</v>
      </c>
      <c r="D393" s="78" t="s">
        <v>700</v>
      </c>
      <c r="E393" s="206" t="s">
        <v>635</v>
      </c>
      <c r="F393" s="188">
        <v>1436231.3478065066</v>
      </c>
      <c r="G393" s="188">
        <v>1436231.3478065066</v>
      </c>
      <c r="H393" s="188">
        <v>3878337.3104034672</v>
      </c>
      <c r="I393" s="172" t="s">
        <v>823</v>
      </c>
      <c r="J393" s="206" t="s">
        <v>824</v>
      </c>
      <c r="K393" s="172" t="s">
        <v>833</v>
      </c>
    </row>
    <row r="394" spans="1:11" ht="15">
      <c r="A394" s="197">
        <v>44195</v>
      </c>
      <c r="B394" s="78" t="s">
        <v>552</v>
      </c>
      <c r="C394" s="78" t="s">
        <v>622</v>
      </c>
      <c r="D394" s="78" t="s">
        <v>700</v>
      </c>
      <c r="E394" s="206" t="s">
        <v>635</v>
      </c>
      <c r="F394" s="188">
        <v>708393.25915168517</v>
      </c>
      <c r="G394" s="188">
        <v>708393.25915168517</v>
      </c>
      <c r="H394" s="188">
        <v>1305724.0067911905</v>
      </c>
      <c r="I394" s="172" t="s">
        <v>823</v>
      </c>
      <c r="J394" s="206" t="s">
        <v>824</v>
      </c>
      <c r="K394" s="172" t="s">
        <v>834</v>
      </c>
    </row>
    <row r="395" spans="1:11" ht="15">
      <c r="A395" s="197">
        <v>44195</v>
      </c>
      <c r="B395" s="78" t="s">
        <v>552</v>
      </c>
      <c r="C395" s="78" t="s">
        <v>622</v>
      </c>
      <c r="D395" s="78" t="s">
        <v>700</v>
      </c>
      <c r="E395" s="206" t="s">
        <v>635</v>
      </c>
      <c r="F395" s="188">
        <v>10825.281723880737</v>
      </c>
      <c r="G395" s="188">
        <v>10825.281723880737</v>
      </c>
      <c r="H395" s="188">
        <v>81118.382292438095</v>
      </c>
      <c r="I395" s="172" t="s">
        <v>823</v>
      </c>
      <c r="J395" s="206" t="s">
        <v>824</v>
      </c>
      <c r="K395" s="172" t="s">
        <v>835</v>
      </c>
    </row>
    <row r="396" spans="1:11" ht="15">
      <c r="A396" s="197">
        <v>44195</v>
      </c>
      <c r="B396" s="78" t="s">
        <v>552</v>
      </c>
      <c r="C396" s="78" t="s">
        <v>622</v>
      </c>
      <c r="D396" s="78" t="s">
        <v>700</v>
      </c>
      <c r="E396" s="206" t="s">
        <v>635</v>
      </c>
      <c r="F396" s="188">
        <v>4954033.5613402249</v>
      </c>
      <c r="G396" s="188">
        <v>4954033.5613402249</v>
      </c>
      <c r="H396" s="188">
        <v>86730632.0250144</v>
      </c>
      <c r="I396" s="172" t="s">
        <v>823</v>
      </c>
      <c r="J396" s="206" t="s">
        <v>824</v>
      </c>
      <c r="K396" s="172" t="s">
        <v>836</v>
      </c>
    </row>
    <row r="397" spans="1:11" ht="15">
      <c r="A397" s="197">
        <v>44195</v>
      </c>
      <c r="B397" s="78" t="s">
        <v>552</v>
      </c>
      <c r="C397" s="78" t="s">
        <v>622</v>
      </c>
      <c r="D397" s="78" t="s">
        <v>700</v>
      </c>
      <c r="E397" s="206" t="s">
        <v>635</v>
      </c>
      <c r="F397" s="188">
        <v>179225.86160326801</v>
      </c>
      <c r="G397" s="188">
        <v>179225.86160326801</v>
      </c>
      <c r="H397" s="188">
        <v>97776.464412079324</v>
      </c>
      <c r="I397" s="172" t="s">
        <v>823</v>
      </c>
      <c r="J397" s="206" t="s">
        <v>824</v>
      </c>
      <c r="K397" s="172" t="s">
        <v>837</v>
      </c>
    </row>
    <row r="398" spans="1:11" ht="15">
      <c r="A398" s="197">
        <v>44195</v>
      </c>
      <c r="B398" s="78" t="s">
        <v>552</v>
      </c>
      <c r="C398" s="78" t="s">
        <v>622</v>
      </c>
      <c r="D398" s="78" t="s">
        <v>700</v>
      </c>
      <c r="E398" s="206" t="s">
        <v>635</v>
      </c>
      <c r="F398" s="188">
        <v>7126.0779895047826</v>
      </c>
      <c r="G398" s="188">
        <v>7126.0779895047826</v>
      </c>
      <c r="H398" s="188">
        <v>0</v>
      </c>
      <c r="I398" s="172" t="s">
        <v>823</v>
      </c>
      <c r="J398" s="206" t="s">
        <v>824</v>
      </c>
      <c r="K398" s="172" t="s">
        <v>838</v>
      </c>
    </row>
    <row r="399" spans="1:11" ht="15">
      <c r="A399" s="197">
        <v>44195</v>
      </c>
      <c r="B399" s="78" t="s">
        <v>552</v>
      </c>
      <c r="C399" s="78" t="s">
        <v>622</v>
      </c>
      <c r="D399" s="78" t="s">
        <v>700</v>
      </c>
      <c r="E399" s="206" t="s">
        <v>635</v>
      </c>
      <c r="F399" s="188">
        <v>129898.29945966703</v>
      </c>
      <c r="G399" s="188">
        <v>129898.29945966703</v>
      </c>
      <c r="H399" s="188">
        <v>4116415.2692065067</v>
      </c>
      <c r="I399" s="172" t="s">
        <v>823</v>
      </c>
      <c r="J399" s="206" t="s">
        <v>824</v>
      </c>
      <c r="K399" s="172" t="s">
        <v>896</v>
      </c>
    </row>
    <row r="400" spans="1:11" ht="15">
      <c r="A400" s="197">
        <v>44195</v>
      </c>
      <c r="B400" s="78" t="s">
        <v>552</v>
      </c>
      <c r="C400" s="78" t="s">
        <v>622</v>
      </c>
      <c r="D400" s="78" t="s">
        <v>700</v>
      </c>
      <c r="E400" s="206" t="s">
        <v>635</v>
      </c>
      <c r="F400" s="188">
        <v>18147.084939202585</v>
      </c>
      <c r="G400" s="188">
        <v>18147.084939202585</v>
      </c>
      <c r="H400" s="188">
        <v>0</v>
      </c>
      <c r="I400" s="172" t="s">
        <v>823</v>
      </c>
      <c r="J400" s="206" t="s">
        <v>824</v>
      </c>
      <c r="K400" s="172" t="s">
        <v>897</v>
      </c>
    </row>
    <row r="401" spans="1:11" ht="15">
      <c r="A401" s="197">
        <v>44195</v>
      </c>
      <c r="B401" s="78" t="s">
        <v>552</v>
      </c>
      <c r="C401" s="78" t="s">
        <v>622</v>
      </c>
      <c r="D401" s="78" t="s">
        <v>700</v>
      </c>
      <c r="E401" s="206" t="s">
        <v>635</v>
      </c>
      <c r="F401" s="188">
        <v>3141.3774774846515</v>
      </c>
      <c r="G401" s="188">
        <v>3141.3774774846515</v>
      </c>
      <c r="H401" s="188">
        <v>100006.01497572617</v>
      </c>
      <c r="I401" s="172" t="s">
        <v>823</v>
      </c>
      <c r="J401" s="206" t="s">
        <v>824</v>
      </c>
      <c r="K401" s="172" t="s">
        <v>951</v>
      </c>
    </row>
    <row r="402" spans="1:11" ht="15">
      <c r="A402" s="197">
        <v>44195</v>
      </c>
      <c r="B402" s="78" t="s">
        <v>552</v>
      </c>
      <c r="C402" s="78" t="s">
        <v>622</v>
      </c>
      <c r="D402" s="78" t="s">
        <v>700</v>
      </c>
      <c r="E402" s="206" t="s">
        <v>635</v>
      </c>
      <c r="F402" s="188">
        <v>10415.809189996011</v>
      </c>
      <c r="G402" s="188">
        <v>10415.809189996011</v>
      </c>
      <c r="H402" s="188">
        <v>101747.56438739407</v>
      </c>
      <c r="I402" s="172" t="s">
        <v>823</v>
      </c>
      <c r="J402" s="206" t="s">
        <v>824</v>
      </c>
      <c r="K402" s="172" t="s">
        <v>1004</v>
      </c>
    </row>
    <row r="403" spans="1:11" ht="15">
      <c r="A403" s="197">
        <v>44195</v>
      </c>
      <c r="B403" s="78" t="s">
        <v>552</v>
      </c>
      <c r="C403" s="78" t="s">
        <v>622</v>
      </c>
      <c r="D403" s="78" t="s">
        <v>700</v>
      </c>
      <c r="E403" s="206" t="s">
        <v>635</v>
      </c>
      <c r="F403" s="188">
        <v>4423.6016329434133</v>
      </c>
      <c r="G403" s="188">
        <v>4423.6016329434133</v>
      </c>
      <c r="H403" s="188">
        <v>0</v>
      </c>
      <c r="I403" s="172" t="s">
        <v>823</v>
      </c>
      <c r="J403" s="206" t="s">
        <v>824</v>
      </c>
      <c r="K403" s="172" t="s">
        <v>1068</v>
      </c>
    </row>
    <row r="404" spans="1:11" ht="15">
      <c r="A404" s="197">
        <v>44195</v>
      </c>
      <c r="B404" s="78" t="s">
        <v>552</v>
      </c>
      <c r="C404" s="78" t="s">
        <v>622</v>
      </c>
      <c r="D404" s="78" t="s">
        <v>700</v>
      </c>
      <c r="E404" s="206" t="s">
        <v>635</v>
      </c>
      <c r="F404" s="188">
        <v>26613.344092214942</v>
      </c>
      <c r="G404" s="188">
        <v>26613.344092214942</v>
      </c>
      <c r="H404" s="188">
        <v>221712.54614772761</v>
      </c>
      <c r="I404" s="172" t="s">
        <v>823</v>
      </c>
      <c r="J404" s="206" t="s">
        <v>824</v>
      </c>
      <c r="K404" s="172" t="s">
        <v>1069</v>
      </c>
    </row>
    <row r="405" spans="1:11" ht="15">
      <c r="A405" s="197">
        <v>44195</v>
      </c>
      <c r="B405" s="78" t="s">
        <v>552</v>
      </c>
      <c r="C405" s="78" t="s">
        <v>622</v>
      </c>
      <c r="D405" s="78" t="s">
        <v>700</v>
      </c>
      <c r="E405" s="206" t="s">
        <v>635</v>
      </c>
      <c r="F405" s="188">
        <v>52858.049121018841</v>
      </c>
      <c r="G405" s="188">
        <v>52858.049121018841</v>
      </c>
      <c r="H405" s="188">
        <v>126287.61074083217</v>
      </c>
      <c r="I405" s="172" t="s">
        <v>823</v>
      </c>
      <c r="J405" s="206" t="s">
        <v>824</v>
      </c>
      <c r="K405" s="172" t="s">
        <v>1070</v>
      </c>
    </row>
    <row r="406" spans="1:11" ht="15">
      <c r="A406" s="197">
        <v>44195</v>
      </c>
      <c r="B406" s="78" t="s">
        <v>552</v>
      </c>
      <c r="C406" s="78" t="s">
        <v>622</v>
      </c>
      <c r="D406" s="78" t="s">
        <v>700</v>
      </c>
      <c r="E406" s="206" t="s">
        <v>635</v>
      </c>
      <c r="F406" s="188">
        <v>332.54322796530619</v>
      </c>
      <c r="G406" s="188">
        <v>332.54322796530619</v>
      </c>
      <c r="H406" s="188">
        <v>21339.038371869774</v>
      </c>
      <c r="I406" s="172" t="s">
        <v>823</v>
      </c>
      <c r="J406" s="206" t="s">
        <v>824</v>
      </c>
      <c r="K406" s="172" t="s">
        <v>1071</v>
      </c>
    </row>
    <row r="407" spans="1:11" ht="15">
      <c r="A407" s="197">
        <v>44195</v>
      </c>
      <c r="B407" s="78" t="s">
        <v>552</v>
      </c>
      <c r="C407" s="78" t="s">
        <v>622</v>
      </c>
      <c r="D407" s="78" t="s">
        <v>700</v>
      </c>
      <c r="E407" s="206" t="s">
        <v>635</v>
      </c>
      <c r="F407" s="188">
        <v>219.51303673857248</v>
      </c>
      <c r="G407" s="188">
        <v>219.51303673857248</v>
      </c>
      <c r="H407" s="188">
        <v>219.42455909377659</v>
      </c>
      <c r="I407" s="172" t="s">
        <v>823</v>
      </c>
      <c r="J407" s="206" t="s">
        <v>839</v>
      </c>
      <c r="K407" s="172" t="s">
        <v>829</v>
      </c>
    </row>
    <row r="408" spans="1:11" ht="15">
      <c r="A408" s="197">
        <v>44195</v>
      </c>
      <c r="B408" s="78" t="s">
        <v>552</v>
      </c>
      <c r="C408" s="78" t="s">
        <v>622</v>
      </c>
      <c r="D408" s="78" t="s">
        <v>700</v>
      </c>
      <c r="E408" s="206" t="s">
        <v>635</v>
      </c>
      <c r="F408" s="188">
        <v>2714163.6517909202</v>
      </c>
      <c r="G408" s="188">
        <v>2714163.6517909202</v>
      </c>
      <c r="H408" s="188">
        <v>5764543.7340574348</v>
      </c>
      <c r="I408" s="172" t="s">
        <v>675</v>
      </c>
      <c r="J408" s="206" t="s">
        <v>840</v>
      </c>
      <c r="K408" s="172" t="s">
        <v>841</v>
      </c>
    </row>
    <row r="409" spans="1:11" ht="15">
      <c r="A409" s="197">
        <v>44195</v>
      </c>
      <c r="B409" s="78" t="s">
        <v>552</v>
      </c>
      <c r="C409" s="78" t="s">
        <v>622</v>
      </c>
      <c r="D409" s="78" t="s">
        <v>700</v>
      </c>
      <c r="E409" s="206" t="s">
        <v>635</v>
      </c>
      <c r="F409" s="188">
        <v>16771.424198104989</v>
      </c>
      <c r="G409" s="188">
        <v>16771.424198104989</v>
      </c>
      <c r="H409" s="188">
        <v>223845.96395951617</v>
      </c>
      <c r="I409" s="172" t="s">
        <v>675</v>
      </c>
      <c r="J409" s="206" t="s">
        <v>840</v>
      </c>
      <c r="K409" s="172" t="s">
        <v>706</v>
      </c>
    </row>
    <row r="410" spans="1:11" ht="15">
      <c r="A410" s="197">
        <v>44195</v>
      </c>
      <c r="B410" s="78" t="s">
        <v>552</v>
      </c>
      <c r="C410" s="78" t="s">
        <v>622</v>
      </c>
      <c r="D410" s="78" t="s">
        <v>700</v>
      </c>
      <c r="E410" s="206" t="s">
        <v>635</v>
      </c>
      <c r="F410" s="188">
        <v>285137.56061824638</v>
      </c>
      <c r="G410" s="188">
        <v>285137.56061824638</v>
      </c>
      <c r="H410" s="188">
        <v>1488954.7162566171</v>
      </c>
      <c r="I410" s="172" t="s">
        <v>675</v>
      </c>
      <c r="J410" s="206" t="s">
        <v>840</v>
      </c>
      <c r="K410" s="172" t="s">
        <v>842</v>
      </c>
    </row>
    <row r="411" spans="1:11" ht="15">
      <c r="A411" s="197">
        <v>44195</v>
      </c>
      <c r="B411" s="78" t="s">
        <v>552</v>
      </c>
      <c r="C411" s="78" t="s">
        <v>622</v>
      </c>
      <c r="D411" s="78" t="s">
        <v>700</v>
      </c>
      <c r="E411" s="206" t="s">
        <v>635</v>
      </c>
      <c r="F411" s="188">
        <v>2678.8376514847878</v>
      </c>
      <c r="G411" s="188">
        <v>2678.8376514847878</v>
      </c>
      <c r="H411" s="188">
        <v>60026.330947091257</v>
      </c>
      <c r="I411" s="172" t="s">
        <v>675</v>
      </c>
      <c r="J411" s="206" t="s">
        <v>840</v>
      </c>
      <c r="K411" s="172" t="s">
        <v>715</v>
      </c>
    </row>
    <row r="412" spans="1:11" ht="15">
      <c r="A412" s="197">
        <v>44195</v>
      </c>
      <c r="B412" s="78" t="s">
        <v>552</v>
      </c>
      <c r="C412" s="78" t="s">
        <v>622</v>
      </c>
      <c r="D412" s="78" t="s">
        <v>700</v>
      </c>
      <c r="E412" s="206" t="s">
        <v>635</v>
      </c>
      <c r="F412" s="188">
        <v>22658.24005577631</v>
      </c>
      <c r="G412" s="188">
        <v>22658.24005577631</v>
      </c>
      <c r="H412" s="188">
        <v>125716.55832579063</v>
      </c>
      <c r="I412" s="172" t="s">
        <v>675</v>
      </c>
      <c r="J412" s="206" t="s">
        <v>840</v>
      </c>
      <c r="K412" s="172" t="s">
        <v>718</v>
      </c>
    </row>
    <row r="413" spans="1:11" ht="15">
      <c r="A413" s="197">
        <v>44195</v>
      </c>
      <c r="B413" s="78" t="s">
        <v>552</v>
      </c>
      <c r="C413" s="78" t="s">
        <v>622</v>
      </c>
      <c r="D413" s="78" t="s">
        <v>700</v>
      </c>
      <c r="E413" s="206" t="s">
        <v>635</v>
      </c>
      <c r="F413" s="188">
        <v>1999410.0576077946</v>
      </c>
      <c r="G413" s="188">
        <v>1999410.0576077946</v>
      </c>
      <c r="H413" s="188">
        <v>12271275.679530432</v>
      </c>
      <c r="I413" s="172" t="s">
        <v>675</v>
      </c>
      <c r="J413" s="206" t="s">
        <v>840</v>
      </c>
      <c r="K413" s="172" t="s">
        <v>719</v>
      </c>
    </row>
    <row r="414" spans="1:11" ht="15">
      <c r="A414" s="197">
        <v>44195</v>
      </c>
      <c r="B414" s="78" t="s">
        <v>552</v>
      </c>
      <c r="C414" s="78" t="s">
        <v>622</v>
      </c>
      <c r="D414" s="78" t="s">
        <v>700</v>
      </c>
      <c r="E414" s="206" t="s">
        <v>635</v>
      </c>
      <c r="F414" s="188">
        <v>84.496150780063161</v>
      </c>
      <c r="G414" s="188">
        <v>84.496150780063161</v>
      </c>
      <c r="H414" s="188">
        <v>403384.62382402155</v>
      </c>
      <c r="I414" s="172" t="s">
        <v>675</v>
      </c>
      <c r="J414" s="206" t="s">
        <v>840</v>
      </c>
      <c r="K414" s="172" t="s">
        <v>722</v>
      </c>
    </row>
    <row r="415" spans="1:11" ht="15">
      <c r="A415" s="197">
        <v>44195</v>
      </c>
      <c r="B415" s="78" t="s">
        <v>552</v>
      </c>
      <c r="C415" s="78" t="s">
        <v>622</v>
      </c>
      <c r="D415" s="78" t="s">
        <v>700</v>
      </c>
      <c r="E415" s="206" t="s">
        <v>635</v>
      </c>
      <c r="F415" s="188">
        <v>3885.9823982573444</v>
      </c>
      <c r="G415" s="188">
        <v>3885.9823982573444</v>
      </c>
      <c r="H415" s="188">
        <v>125861.92709619025</v>
      </c>
      <c r="I415" s="172" t="s">
        <v>675</v>
      </c>
      <c r="J415" s="206" t="s">
        <v>840</v>
      </c>
      <c r="K415" s="172" t="s">
        <v>723</v>
      </c>
    </row>
    <row r="416" spans="1:11" ht="15">
      <c r="A416" s="197">
        <v>44195</v>
      </c>
      <c r="B416" s="78" t="s">
        <v>552</v>
      </c>
      <c r="C416" s="78" t="s">
        <v>622</v>
      </c>
      <c r="D416" s="78" t="s">
        <v>700</v>
      </c>
      <c r="E416" s="206" t="s">
        <v>635</v>
      </c>
      <c r="F416" s="188">
        <v>306732.79485838709</v>
      </c>
      <c r="G416" s="188">
        <v>306732.79485838709</v>
      </c>
      <c r="H416" s="188">
        <v>4656900.9023834998</v>
      </c>
      <c r="I416" s="172" t="s">
        <v>675</v>
      </c>
      <c r="J416" s="206" t="s">
        <v>840</v>
      </c>
      <c r="K416" s="172" t="s">
        <v>724</v>
      </c>
    </row>
    <row r="417" spans="1:11" ht="15">
      <c r="A417" s="197">
        <v>44195</v>
      </c>
      <c r="B417" s="78" t="s">
        <v>552</v>
      </c>
      <c r="C417" s="78" t="s">
        <v>622</v>
      </c>
      <c r="D417" s="78" t="s">
        <v>700</v>
      </c>
      <c r="E417" s="206" t="s">
        <v>635</v>
      </c>
      <c r="F417" s="188">
        <v>4637.9539013775084</v>
      </c>
      <c r="G417" s="188">
        <v>4637.9539013775084</v>
      </c>
      <c r="H417" s="188">
        <v>0</v>
      </c>
      <c r="I417" s="172" t="s">
        <v>675</v>
      </c>
      <c r="J417" s="206" t="s">
        <v>840</v>
      </c>
      <c r="K417" s="172" t="s">
        <v>868</v>
      </c>
    </row>
    <row r="418" spans="1:11" ht="15">
      <c r="A418" s="197">
        <v>44195</v>
      </c>
      <c r="B418" s="78" t="s">
        <v>552</v>
      </c>
      <c r="C418" s="78" t="s">
        <v>622</v>
      </c>
      <c r="D418" s="78" t="s">
        <v>700</v>
      </c>
      <c r="E418" s="206" t="s">
        <v>635</v>
      </c>
      <c r="F418" s="188">
        <v>293.96697483430353</v>
      </c>
      <c r="G418" s="188">
        <v>293.96697483430353</v>
      </c>
      <c r="H418" s="188">
        <v>5924.4630955319681</v>
      </c>
      <c r="I418" s="172" t="s">
        <v>675</v>
      </c>
      <c r="J418" s="206" t="s">
        <v>840</v>
      </c>
      <c r="K418" s="172" t="s">
        <v>898</v>
      </c>
    </row>
    <row r="419" spans="1:11" ht="15">
      <c r="A419" s="197">
        <v>44195</v>
      </c>
      <c r="B419" s="78" t="s">
        <v>552</v>
      </c>
      <c r="C419" s="78" t="s">
        <v>622</v>
      </c>
      <c r="D419" s="78" t="s">
        <v>700</v>
      </c>
      <c r="E419" s="206" t="s">
        <v>635</v>
      </c>
      <c r="F419" s="188">
        <v>48.861779338523434</v>
      </c>
      <c r="G419" s="188">
        <v>48.861779338523434</v>
      </c>
      <c r="H419" s="188">
        <v>1520.886475218739</v>
      </c>
      <c r="I419" s="172" t="s">
        <v>675</v>
      </c>
      <c r="J419" s="206" t="s">
        <v>840</v>
      </c>
      <c r="K419" s="172" t="s">
        <v>952</v>
      </c>
    </row>
    <row r="420" spans="1:11" ht="15">
      <c r="A420" s="197">
        <v>44195</v>
      </c>
      <c r="B420" s="78" t="s">
        <v>552</v>
      </c>
      <c r="C420" s="78" t="s">
        <v>622</v>
      </c>
      <c r="D420" s="78" t="s">
        <v>700</v>
      </c>
      <c r="E420" s="206" t="s">
        <v>635</v>
      </c>
      <c r="F420" s="188">
        <v>167.18735760629042</v>
      </c>
      <c r="G420" s="188">
        <v>167.18735760629042</v>
      </c>
      <c r="H420" s="188">
        <v>0</v>
      </c>
      <c r="I420" s="172" t="s">
        <v>675</v>
      </c>
      <c r="J420" s="206" t="s">
        <v>840</v>
      </c>
      <c r="K420" s="172" t="s">
        <v>1005</v>
      </c>
    </row>
    <row r="421" spans="1:11" ht="15">
      <c r="A421" s="197">
        <v>44195</v>
      </c>
      <c r="B421" s="78" t="s">
        <v>552</v>
      </c>
      <c r="C421" s="78" t="s">
        <v>622</v>
      </c>
      <c r="D421" s="78" t="s">
        <v>700</v>
      </c>
      <c r="E421" s="206" t="s">
        <v>635</v>
      </c>
      <c r="F421" s="188">
        <v>524.67243363955447</v>
      </c>
      <c r="G421" s="188">
        <v>524.67243363955447</v>
      </c>
      <c r="H421" s="188">
        <v>16401.985792259798</v>
      </c>
      <c r="I421" s="172" t="s">
        <v>675</v>
      </c>
      <c r="J421" s="206" t="s">
        <v>840</v>
      </c>
      <c r="K421" s="172" t="s">
        <v>705</v>
      </c>
    </row>
    <row r="422" spans="1:11" ht="15">
      <c r="A422" s="197">
        <v>44195</v>
      </c>
      <c r="B422" s="78" t="s">
        <v>552</v>
      </c>
      <c r="C422" s="78" t="s">
        <v>624</v>
      </c>
      <c r="D422" s="78" t="s">
        <v>674</v>
      </c>
      <c r="E422" s="206" t="s">
        <v>604</v>
      </c>
      <c r="F422" s="188">
        <v>3996652.6523076929</v>
      </c>
      <c r="G422" s="188">
        <v>3834661.6504075481</v>
      </c>
      <c r="H422" s="188">
        <v>759808.80</v>
      </c>
      <c r="I422" s="172" t="s">
        <v>843</v>
      </c>
      <c r="J422" s="206" t="s">
        <v>844</v>
      </c>
      <c r="K422" s="172" t="s">
        <v>845</v>
      </c>
    </row>
    <row r="423" spans="1:11" ht="15">
      <c r="A423" s="197">
        <v>44195</v>
      </c>
      <c r="B423" s="78" t="s">
        <v>552</v>
      </c>
      <c r="C423" s="78" t="s">
        <v>624</v>
      </c>
      <c r="D423" s="78" t="s">
        <v>674</v>
      </c>
      <c r="E423" s="206" t="s">
        <v>604</v>
      </c>
      <c r="F423" s="188">
        <v>584111.29318681301</v>
      </c>
      <c r="G423" s="188">
        <v>570820.89261919155</v>
      </c>
      <c r="H423" s="188">
        <v>0</v>
      </c>
      <c r="I423" s="172" t="s">
        <v>843</v>
      </c>
      <c r="J423" s="206" t="s">
        <v>844</v>
      </c>
      <c r="K423" s="172" t="s">
        <v>846</v>
      </c>
    </row>
    <row r="424" spans="1:11" ht="15">
      <c r="A424" s="197">
        <v>44195</v>
      </c>
      <c r="B424" s="78" t="s">
        <v>552</v>
      </c>
      <c r="C424" s="78" t="s">
        <v>624</v>
      </c>
      <c r="D424" s="78" t="s">
        <v>674</v>
      </c>
      <c r="E424" s="206" t="s">
        <v>604</v>
      </c>
      <c r="F424" s="188">
        <v>72354.266373626393</v>
      </c>
      <c r="G424" s="188">
        <v>68389.596372761051</v>
      </c>
      <c r="H424" s="188">
        <v>0</v>
      </c>
      <c r="I424" s="172" t="s">
        <v>843</v>
      </c>
      <c r="J424" s="206" t="s">
        <v>844</v>
      </c>
      <c r="K424" s="172" t="s">
        <v>847</v>
      </c>
    </row>
    <row r="425" spans="1:11" ht="15">
      <c r="A425" s="197">
        <v>44195</v>
      </c>
      <c r="B425" s="78" t="s">
        <v>552</v>
      </c>
      <c r="C425" s="78" t="s">
        <v>624</v>
      </c>
      <c r="D425" s="78" t="s">
        <v>674</v>
      </c>
      <c r="E425" s="206" t="s">
        <v>604</v>
      </c>
      <c r="F425" s="188">
        <v>76015.838241758247</v>
      </c>
      <c r="G425" s="188">
        <v>75513.411438954514</v>
      </c>
      <c r="H425" s="188">
        <v>1155.5999999999999</v>
      </c>
      <c r="I425" s="172" t="s">
        <v>843</v>
      </c>
      <c r="J425" s="206" t="s">
        <v>844</v>
      </c>
      <c r="K425" s="172" t="s">
        <v>848</v>
      </c>
    </row>
    <row r="426" spans="1:11" ht="15">
      <c r="A426" s="197">
        <v>44195</v>
      </c>
      <c r="B426" s="78" t="s">
        <v>552</v>
      </c>
      <c r="C426" s="78" t="s">
        <v>624</v>
      </c>
      <c r="D426" s="78" t="s">
        <v>674</v>
      </c>
      <c r="E426" s="206" t="s">
        <v>604</v>
      </c>
      <c r="F426" s="188">
        <v>1517555.3213186814</v>
      </c>
      <c r="G426" s="188">
        <v>1474458.3563277666</v>
      </c>
      <c r="H426" s="188">
        <v>0</v>
      </c>
      <c r="I426" s="172" t="s">
        <v>843</v>
      </c>
      <c r="J426" s="206" t="s">
        <v>844</v>
      </c>
      <c r="K426" s="172" t="s">
        <v>849</v>
      </c>
    </row>
    <row r="427" spans="1:11" ht="15">
      <c r="A427" s="197">
        <v>44195</v>
      </c>
      <c r="B427" s="78" t="s">
        <v>552</v>
      </c>
      <c r="C427" s="78" t="s">
        <v>624</v>
      </c>
      <c r="D427" s="78" t="s">
        <v>674</v>
      </c>
      <c r="E427" s="206" t="s">
        <v>604</v>
      </c>
      <c r="F427" s="188">
        <v>10.76923076923077</v>
      </c>
      <c r="G427" s="188">
        <v>10.76923076923077</v>
      </c>
      <c r="H427" s="188">
        <v>0</v>
      </c>
      <c r="I427" s="78" t="s">
        <v>843</v>
      </c>
      <c r="J427" s="78" t="s">
        <v>844</v>
      </c>
      <c r="K427" s="78" t="s">
        <v>884</v>
      </c>
    </row>
    <row r="428" spans="1:11" ht="15">
      <c r="A428" s="197">
        <v>44195</v>
      </c>
      <c r="B428" s="78" t="s">
        <v>552</v>
      </c>
      <c r="C428" s="78" t="s">
        <v>624</v>
      </c>
      <c r="D428" s="78" t="s">
        <v>674</v>
      </c>
      <c r="E428" s="206" t="s">
        <v>604</v>
      </c>
      <c r="F428" s="188">
        <v>313950.22857142857</v>
      </c>
      <c r="G428" s="188">
        <v>281541.00301462325</v>
      </c>
      <c r="H428" s="188">
        <v>1727832</v>
      </c>
      <c r="I428" s="78" t="s">
        <v>843</v>
      </c>
      <c r="J428" s="78" t="s">
        <v>844</v>
      </c>
      <c r="K428" s="78" t="s">
        <v>949</v>
      </c>
    </row>
    <row r="429" spans="1:11" ht="15">
      <c r="A429" s="197">
        <v>44195</v>
      </c>
      <c r="B429" s="78" t="s">
        <v>552</v>
      </c>
      <c r="C429" s="78" t="s">
        <v>624</v>
      </c>
      <c r="D429" s="78" t="s">
        <v>700</v>
      </c>
      <c r="E429" s="206" t="s">
        <v>604</v>
      </c>
      <c r="F429" s="188">
        <v>307273.84615384613</v>
      </c>
      <c r="G429" s="188">
        <v>2446362.2047244096</v>
      </c>
      <c r="H429" s="188">
        <v>1096502.3999999999</v>
      </c>
      <c r="I429" s="78" t="s">
        <v>843</v>
      </c>
      <c r="J429" s="78" t="s">
        <v>850</v>
      </c>
      <c r="K429" s="78" t="s">
        <v>845</v>
      </c>
    </row>
    <row r="430" spans="1:11" ht="15">
      <c r="A430" s="197">
        <v>44195</v>
      </c>
      <c r="B430" s="78" t="s">
        <v>552</v>
      </c>
      <c r="C430" s="78" t="s">
        <v>623</v>
      </c>
      <c r="D430" s="78" t="s">
        <v>674</v>
      </c>
      <c r="E430" s="206" t="s">
        <v>604</v>
      </c>
      <c r="F430" s="188">
        <v>8015720.229737144</v>
      </c>
      <c r="G430" s="188">
        <v>333988.3429246344</v>
      </c>
      <c r="H430" s="188">
        <v>0</v>
      </c>
      <c r="I430" s="78" t="s">
        <v>843</v>
      </c>
      <c r="J430" s="78" t="s">
        <v>844</v>
      </c>
      <c r="K430" s="78" t="s">
        <v>1006</v>
      </c>
    </row>
    <row r="431" spans="1:11" ht="15">
      <c r="A431" s="197">
        <v>44195</v>
      </c>
      <c r="B431" s="78" t="s">
        <v>552</v>
      </c>
      <c r="C431" s="78" t="s">
        <v>623</v>
      </c>
      <c r="D431" s="78" t="s">
        <v>674</v>
      </c>
      <c r="E431" s="206" t="s">
        <v>604</v>
      </c>
      <c r="F431" s="188">
        <v>161469.89010989011</v>
      </c>
      <c r="G431" s="188">
        <v>6727.9120879120901</v>
      </c>
      <c r="H431" s="188">
        <v>0</v>
      </c>
      <c r="I431" s="78" t="s">
        <v>843</v>
      </c>
      <c r="J431" s="78" t="s">
        <v>844</v>
      </c>
      <c r="K431" s="78" t="s">
        <v>950</v>
      </c>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spans="1:11" ht="15">
      <c r="A436" s="197"/>
      <c r="B436" s="78"/>
      <c r="C436" s="78"/>
      <c r="D436" s="78"/>
      <c r="E436" s="78"/>
      <c r="I436" s="78"/>
      <c r="J436" s="78"/>
      <c r="K436" s="78"/>
    </row>
    <row r="437" spans="1:11" ht="15">
      <c r="A437" s="197"/>
      <c r="B437" s="78"/>
      <c r="C437" s="78"/>
      <c r="D437" s="78"/>
      <c r="E437" s="78"/>
      <c r="I437" s="78"/>
      <c r="J437" s="78"/>
      <c r="K437" s="78"/>
    </row>
    <row r="438" spans="1:11" ht="15">
      <c r="A438" s="197"/>
      <c r="B438" s="78"/>
      <c r="C438" s="78"/>
      <c r="D438" s="78"/>
      <c r="E438" s="78"/>
      <c r="I438" s="78"/>
      <c r="J438" s="78"/>
      <c r="K438" s="78"/>
    </row>
    <row r="439" spans="1:11" ht="15">
      <c r="A439" s="197"/>
      <c r="B439" s="78"/>
      <c r="C439" s="78"/>
      <c r="D439" s="78"/>
      <c r="E439" s="78"/>
      <c r="I439" s="78"/>
      <c r="J439" s="78"/>
      <c r="K439" s="78"/>
    </row>
    <row r="440" spans="1:11" ht="15">
      <c r="A440" s="197"/>
      <c r="B440" s="78"/>
      <c r="C440" s="78"/>
      <c r="D440" s="78"/>
      <c r="E440" s="78"/>
      <c r="I440" s="78"/>
      <c r="J440" s="78"/>
      <c r="K440" s="78"/>
    </row>
    <row r="441" spans="1:11" ht="15">
      <c r="A441" s="197"/>
      <c r="B441" s="78"/>
      <c r="C441" s="78"/>
      <c r="D441" s="78"/>
      <c r="E441" s="78"/>
      <c r="I441" s="78"/>
      <c r="J441" s="78"/>
      <c r="K441" s="78"/>
    </row>
    <row r="442" spans="1:11" ht="15">
      <c r="A442" s="197"/>
      <c r="B442" s="78"/>
      <c r="C442" s="78"/>
      <c r="D442" s="78"/>
      <c r="E442" s="78"/>
      <c r="I442" s="78"/>
      <c r="J442" s="78"/>
      <c r="K442" s="78"/>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B25" sqref="B25"/>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6" t="s">
        <v>659</v>
      </c>
      <c r="C1" s="217"/>
      <c r="D1" s="216" t="s">
        <v>660</v>
      </c>
      <c r="E1" s="217"/>
      <c r="F1" s="216" t="s">
        <v>661</v>
      </c>
      <c r="G1" s="217"/>
      <c r="H1" s="216" t="s">
        <v>662</v>
      </c>
      <c r="I1" s="217"/>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7"/>
  <sheetViews>
    <sheetView workbookViewId="0" topLeftCell="A1">
      <selection pane="topLeft" activeCell="I24" sqref="I24"/>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f>IF(D2="","",'[1]23.1.1._23.1.2.'!$K$2)</f>
        <v>44195</v>
      </c>
      <c r="B2" s="78" t="str">
        <f>IF(D2="","","Clearing Service")</f>
        <v>Clearing Service</v>
      </c>
      <c r="C2" s="78" t="str">
        <f>+IF(D2="","",IF(D2="Trading Platform","KELER CCP_TP KGA","KELER CCP_CEEGEX KGA"))</f>
        <v>KELER CCP_CEEGEX KGA</v>
      </c>
      <c r="D2" s="172" t="s">
        <v>855</v>
      </c>
      <c r="E2" s="172" t="s">
        <v>604</v>
      </c>
      <c r="F2" s="188">
        <v>6560650.3692307686</v>
      </c>
      <c r="G2" s="188">
        <v>6305395.6794116134</v>
      </c>
    </row>
    <row r="3" spans="1:7" ht="15">
      <c r="A3" s="197">
        <f>IF(D3="","",'[1]23.1.1._23.1.2.'!$K$2)</f>
        <v>44195</v>
      </c>
      <c r="B3" s="78" t="str">
        <f t="shared" si="0" ref="B3:B5">IF(D3="","","Clearing Service")</f>
        <v>Clearing Service</v>
      </c>
      <c r="C3" s="78" t="str">
        <f t="shared" si="1" ref="C3:C5">+IF(D3="","",IF(D3="Trading Platform","KELER CCP_TP KGA","KELER CCP_CEEGEX KGA"))</f>
        <v>KELER CCP_CEEGEX KGA</v>
      </c>
      <c r="D3" s="172" t="s">
        <v>856</v>
      </c>
      <c r="E3" s="172" t="s">
        <v>604</v>
      </c>
      <c r="F3" s="188">
        <v>307273.84615384613</v>
      </c>
      <c r="G3" s="188">
        <v>2446362.2047244096</v>
      </c>
    </row>
    <row r="4" spans="1:7" ht="15">
      <c r="A4" s="197">
        <f>IF(D4="","",'[1]23.1.1._23.1.2.'!$K$2)</f>
        <v>44195</v>
      </c>
      <c r="B4" s="78" t="str">
        <f t="shared" si="0"/>
        <v>Clearing Service</v>
      </c>
      <c r="C4" s="78" t="str">
        <f t="shared" si="1"/>
        <v>KELER CCP_CEEGEX KGA</v>
      </c>
      <c r="D4" s="172" t="s">
        <v>1067</v>
      </c>
      <c r="E4" s="172" t="s">
        <v>604</v>
      </c>
      <c r="F4" s="188">
        <v>8015720.229737144</v>
      </c>
      <c r="G4" s="188">
        <v>333988.3429246344</v>
      </c>
    </row>
    <row r="5" spans="1:7" ht="15">
      <c r="A5" s="197">
        <f>IF(D5="","",'[1]23.1.1._23.1.2.'!$K$2)</f>
        <v>44195</v>
      </c>
      <c r="B5" s="78" t="str">
        <f t="shared" si="0"/>
        <v>Clearing Service</v>
      </c>
      <c r="C5" s="78" t="str">
        <f t="shared" si="1"/>
        <v>KELER CCP_TP KGA</v>
      </c>
      <c r="D5" s="172" t="s">
        <v>619</v>
      </c>
      <c r="E5" s="172" t="s">
        <v>604</v>
      </c>
      <c r="F5" s="188">
        <v>161469.89010989011</v>
      </c>
      <c r="G5" s="188">
        <v>6727.9120879120901</v>
      </c>
    </row>
    <row r="6" spans="1:7" ht="15">
      <c r="A6" s="197">
        <f>IF(D6="","",'[2]23.1.1._23.1.2.'!$K$2)</f>
        <v>44195</v>
      </c>
      <c r="B6" s="78" t="str">
        <f>IF(D6="","","Clearing Service")</f>
        <v>Clearing Service</v>
      </c>
      <c r="C6" s="78" t="str">
        <f>IF(D6="","","KELER CCP_KGA")</f>
        <v>KELER CCP_KGA</v>
      </c>
      <c r="D6" s="172" t="s">
        <v>854</v>
      </c>
      <c r="E6" s="172" t="s">
        <v>635</v>
      </c>
      <c r="F6" s="188">
        <v>28183336.834185209</v>
      </c>
      <c r="G6" s="188">
        <v>28198285.852899559</v>
      </c>
    </row>
    <row r="7" spans="1:7" ht="15">
      <c r="A7" s="197">
        <f>IF(D7="","",'[3]23.1.1-2 ; 23.2.1.'!$K$2)</f>
        <v>44195</v>
      </c>
      <c r="B7" s="78" t="str">
        <f>IF(D7="","","Clearing Service")</f>
        <v>Clearing Service</v>
      </c>
      <c r="C7" s="78" t="str">
        <f>IF(D7="","","KELER CCP_TEA")</f>
        <v>KELER CCP_TEA</v>
      </c>
      <c r="D7" s="172" t="s">
        <v>851</v>
      </c>
      <c r="E7" s="172" t="s">
        <v>635</v>
      </c>
      <c r="F7" s="188">
        <v>3737.9999999999995</v>
      </c>
      <c r="G7" s="188">
        <v>48758.296609590776</v>
      </c>
    </row>
    <row r="8" spans="1:7" ht="15">
      <c r="A8" s="197">
        <f>IF(D8="","",'[3]23.1.1-2 ; 23.2.1.'!$K$2)</f>
        <v>44195</v>
      </c>
      <c r="B8" s="78" t="str">
        <f t="shared" si="2" ref="B8:B13">IF(D8="","","Clearing Service")</f>
        <v>Clearing Service</v>
      </c>
      <c r="C8" s="78" t="str">
        <f t="shared" si="3" ref="C8:C13">IF(D8="","","KELER CCP_TEA")</f>
        <v>KELER CCP_TEA</v>
      </c>
      <c r="D8" s="172" t="s">
        <v>852</v>
      </c>
      <c r="E8" s="172" t="s">
        <v>635</v>
      </c>
      <c r="F8" s="188">
        <v>6235050.8548387038</v>
      </c>
      <c r="G8" s="188">
        <v>36024426.464505322</v>
      </c>
    </row>
    <row r="9" spans="1:7" ht="15">
      <c r="A9" s="197">
        <f>IF(D9="","",'[3]23.1.1-2 ; 23.2.1.'!$K$2)</f>
        <v>44195</v>
      </c>
      <c r="B9" s="78" t="str">
        <f t="shared" si="2"/>
        <v>Clearing Service</v>
      </c>
      <c r="C9" s="78" t="str">
        <f t="shared" si="3"/>
        <v>KELER CCP_TEA</v>
      </c>
      <c r="D9" s="172" t="s">
        <v>852</v>
      </c>
      <c r="E9" s="172" t="s">
        <v>814</v>
      </c>
      <c r="F9" s="188">
        <v>1.693548387096774</v>
      </c>
      <c r="G9" s="188">
        <v>41405.486119880661</v>
      </c>
    </row>
    <row r="10" spans="1:7" ht="15">
      <c r="A10" s="197">
        <f>IF(D10="","",'[3]23.1.1-2 ; 23.2.1.'!$K$2)</f>
        <v>44195</v>
      </c>
      <c r="B10" s="78" t="str">
        <f t="shared" si="2"/>
        <v>Clearing Service</v>
      </c>
      <c r="C10" s="78" t="str">
        <f t="shared" si="3"/>
        <v>KELER CCP_TEA</v>
      </c>
      <c r="D10" s="172" t="s">
        <v>852</v>
      </c>
      <c r="E10" s="172" t="s">
        <v>604</v>
      </c>
      <c r="F10" s="188">
        <v>0.24193548387096775</v>
      </c>
      <c r="G10" s="188">
        <v>92929.62013548387</v>
      </c>
    </row>
    <row r="11" spans="1:7" ht="15">
      <c r="A11" s="197">
        <f>IF(D11="","",'[3]23.1.1-2 ; 23.2.1.'!$K$2)</f>
        <v>44195</v>
      </c>
      <c r="B11" s="78" t="str">
        <f t="shared" si="2"/>
        <v>Clearing Service</v>
      </c>
      <c r="C11" s="78" t="str">
        <f t="shared" si="3"/>
        <v>KELER CCP_TEA</v>
      </c>
      <c r="D11" s="172" t="s">
        <v>853</v>
      </c>
      <c r="E11" s="172" t="s">
        <v>635</v>
      </c>
      <c r="F11" s="188">
        <v>97419.354838709667</v>
      </c>
      <c r="G11" s="188">
        <v>2744408.3035715083</v>
      </c>
    </row>
    <row r="12" spans="1:7" ht="15">
      <c r="A12" s="197">
        <f>IF(D12="","",'[3]23.1.1-2 ; 23.2.1.'!$K$2)</f>
        <v>44195</v>
      </c>
      <c r="B12" s="78" t="str">
        <f t="shared" si="2"/>
        <v>Clearing Service</v>
      </c>
      <c r="C12" s="78" t="str">
        <f t="shared" si="3"/>
        <v>KELER CCP_TEA</v>
      </c>
      <c r="D12" s="172" t="s">
        <v>947</v>
      </c>
      <c r="E12" s="172" t="s">
        <v>635</v>
      </c>
      <c r="F12" s="188">
        <v>195919.75806451612</v>
      </c>
      <c r="G12" s="188">
        <v>11234.101260860813</v>
      </c>
    </row>
    <row r="13" spans="1:7" ht="15">
      <c r="A13" s="197">
        <f>IF(D13="","",'[3]23.1.1-2 ; 23.2.1.'!$K$2)</f>
        <v>44195</v>
      </c>
      <c r="B13" s="78" t="str">
        <f t="shared" si="2"/>
        <v>Clearing Service</v>
      </c>
      <c r="C13" s="78" t="str">
        <f t="shared" si="3"/>
        <v>KELER CCP_TEA</v>
      </c>
      <c r="D13" s="172" t="s">
        <v>1072</v>
      </c>
      <c r="E13" s="172" t="s">
        <v>635</v>
      </c>
      <c r="F13" s="188">
        <v>1.0483870967741935</v>
      </c>
      <c r="G13" s="188">
        <v>128454.00877822348</v>
      </c>
    </row>
    <row r="14" spans="1:7" ht="15">
      <c r="A14" s="197"/>
      <c r="B14" s="78"/>
      <c r="C14" s="78"/>
      <c r="D14" s="172"/>
      <c r="E14" s="172"/>
      <c r="F14" s="205"/>
      <c r="G14" s="205"/>
    </row>
    <row r="15" spans="1:7" ht="15">
      <c r="A15" s="197"/>
      <c r="B15" s="78"/>
      <c r="C15" s="78"/>
      <c r="D15" s="172"/>
      <c r="E15" s="172"/>
      <c r="F15" s="205"/>
      <c r="G15" s="205"/>
    </row>
    <row r="16" spans="1:7" ht="15">
      <c r="A16" s="197"/>
      <c r="B16" s="78"/>
      <c r="C16" s="78"/>
      <c r="D16" s="172"/>
      <c r="E16" s="172"/>
      <c r="F16" s="205"/>
      <c r="G16" s="205"/>
    </row>
    <row r="17" spans="1:4" ht="15">
      <c r="A17" s="207"/>
      <c r="D17" s="187"/>
    </row>
    <row r="18" spans="1:4" ht="15">
      <c r="A18" s="207"/>
      <c r="D18" s="187"/>
    </row>
    <row r="19" spans="1:4" ht="15">
      <c r="A19" s="207"/>
      <c r="D19" s="187"/>
    </row>
    <row r="20" spans="1:4" ht="15">
      <c r="A20" s="207"/>
      <c r="D20" s="187"/>
    </row>
    <row r="21" spans="1:4" ht="15">
      <c r="A21" s="207"/>
      <c r="D21" s="187"/>
    </row>
    <row r="22" spans="1:4" ht="15">
      <c r="A22" s="207"/>
      <c r="D22" s="187"/>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row r="216" ht="15">
      <c r="D216" s="187"/>
    </row>
    <row r="217" ht="15">
      <c r="D217"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1064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657</v>
      </c>
    </row>
    <row r="13" ht="20.25" customHeight="1">
      <c r="A13" s="54">
        <v>18</v>
      </c>
    </row>
    <row r="14" ht="20.25" customHeight="1">
      <c r="A14" s="54">
        <v>19</v>
      </c>
    </row>
    <row r="15" spans="1:2" ht="72">
      <c r="A15" s="54">
        <v>20</v>
      </c>
      <c r="B15" s="80" t="s">
        <v>639</v>
      </c>
    </row>
    <row r="16" spans="1:2" ht="36">
      <c r="A16" s="54">
        <v>23</v>
      </c>
      <c r="B16" s="80" t="s">
        <v>857</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09">
      <selection pane="topLeft" activeCell="B97" sqref="B97"/>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625</v>
      </c>
    </row>
    <row r="4" spans="1:9" ht="60">
      <c r="A4" s="31">
        <v>4.0999999999999996</v>
      </c>
      <c r="B4" s="31" t="s">
        <v>415</v>
      </c>
      <c r="C4" s="32" t="s">
        <v>10</v>
      </c>
      <c r="D4" s="79" t="s">
        <v>326</v>
      </c>
      <c r="E4" s="79" t="s">
        <v>572</v>
      </c>
      <c r="F4" s="83" t="s">
        <v>574</v>
      </c>
      <c r="G4" s="82" t="s">
        <v>555</v>
      </c>
      <c r="H4" s="86" t="s">
        <v>416</v>
      </c>
      <c r="I4" s="86" t="s">
        <v>626</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632</v>
      </c>
    </row>
    <row r="29" spans="1:9" ht="48">
      <c r="A29" s="17">
        <v>4.4000000000000004</v>
      </c>
      <c r="B29" s="31" t="s">
        <v>303</v>
      </c>
      <c r="C29" s="3" t="s">
        <v>33</v>
      </c>
      <c r="D29" s="79" t="s">
        <v>2</v>
      </c>
      <c r="E29" s="79" t="s">
        <v>572</v>
      </c>
      <c r="F29" s="83" t="s">
        <v>580</v>
      </c>
      <c r="G29" s="82" t="s">
        <v>555</v>
      </c>
      <c r="H29" s="86" t="s">
        <v>416</v>
      </c>
      <c r="I29" s="86"/>
    </row>
    <row r="30" spans="1:9" s="96" customFormat="1" ht="84">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84">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36">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72">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656</v>
      </c>
      <c r="H98" s="86" t="s">
        <v>583</v>
      </c>
      <c r="I98" s="86"/>
    </row>
    <row r="99" spans="1:9" ht="60">
      <c r="A99" s="10">
        <v>7.30</v>
      </c>
      <c r="B99" s="31" t="s">
        <v>207</v>
      </c>
      <c r="C99" s="81" t="s">
        <v>100</v>
      </c>
      <c r="D99" s="10" t="s">
        <v>311</v>
      </c>
      <c r="E99" s="79" t="s">
        <v>572</v>
      </c>
      <c r="F99" s="83" t="s">
        <v>580</v>
      </c>
      <c r="G99" s="6" t="s">
        <v>656</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656</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653</v>
      </c>
      <c r="H170" s="86" t="s">
        <v>583</v>
      </c>
      <c r="I170" s="86"/>
    </row>
    <row r="171" spans="1:9" ht="48">
      <c r="A171" s="11">
        <v>18.20</v>
      </c>
      <c r="B171" s="31" t="s">
        <v>221</v>
      </c>
      <c r="C171" s="81" t="s">
        <v>138</v>
      </c>
      <c r="D171" s="11" t="s">
        <v>401</v>
      </c>
      <c r="E171" s="11" t="s">
        <v>349</v>
      </c>
      <c r="F171" s="83" t="s">
        <v>575</v>
      </c>
      <c r="G171" s="6" t="s">
        <v>653</v>
      </c>
      <c r="H171" s="86" t="s">
        <v>583</v>
      </c>
      <c r="I171" s="86"/>
    </row>
    <row r="172" spans="1:9" ht="48">
      <c r="A172" s="11">
        <v>18.20</v>
      </c>
      <c r="B172" s="31" t="s">
        <v>221</v>
      </c>
      <c r="C172" s="81" t="s">
        <v>139</v>
      </c>
      <c r="D172" s="11" t="s">
        <v>402</v>
      </c>
      <c r="E172" s="11" t="s">
        <v>349</v>
      </c>
      <c r="F172" s="83" t="s">
        <v>575</v>
      </c>
      <c r="G172" s="6" t="s">
        <v>653</v>
      </c>
      <c r="H172" s="86" t="s">
        <v>583</v>
      </c>
      <c r="I172" s="86"/>
    </row>
    <row r="173" spans="1:9" ht="48">
      <c r="A173" s="11">
        <v>18.30</v>
      </c>
      <c r="B173" s="31" t="s">
        <v>222</v>
      </c>
      <c r="C173" s="81" t="s">
        <v>185</v>
      </c>
      <c r="D173" s="85" t="s">
        <v>403</v>
      </c>
      <c r="E173" s="11" t="s">
        <v>349</v>
      </c>
      <c r="F173" s="83" t="s">
        <v>575</v>
      </c>
      <c r="G173" s="6" t="s">
        <v>653</v>
      </c>
      <c r="H173" s="86" t="s">
        <v>583</v>
      </c>
      <c r="I173" s="86"/>
    </row>
    <row r="174" spans="1:9" ht="60">
      <c r="A174" s="11">
        <v>18.30</v>
      </c>
      <c r="B174" s="31" t="s">
        <v>222</v>
      </c>
      <c r="C174" s="81" t="s">
        <v>186</v>
      </c>
      <c r="D174" s="85" t="s">
        <v>404</v>
      </c>
      <c r="E174" s="11" t="s">
        <v>349</v>
      </c>
      <c r="F174" s="83" t="s">
        <v>575</v>
      </c>
      <c r="G174" s="6" t="s">
        <v>653</v>
      </c>
      <c r="H174" s="86" t="s">
        <v>583</v>
      </c>
      <c r="I174" s="86"/>
    </row>
    <row r="175" spans="1:9" ht="48">
      <c r="A175" s="11">
        <v>18.30</v>
      </c>
      <c r="B175" s="31" t="s">
        <v>222</v>
      </c>
      <c r="C175" s="81" t="s">
        <v>187</v>
      </c>
      <c r="D175" s="10" t="s">
        <v>405</v>
      </c>
      <c r="E175" s="11" t="s">
        <v>349</v>
      </c>
      <c r="F175" s="83" t="s">
        <v>575</v>
      </c>
      <c r="G175" s="6" t="s">
        <v>653</v>
      </c>
      <c r="H175" s="86" t="s">
        <v>583</v>
      </c>
      <c r="I175" s="86"/>
    </row>
    <row r="176" spans="1:9" ht="48">
      <c r="A176" s="11">
        <v>18.40</v>
      </c>
      <c r="B176" s="31" t="s">
        <v>223</v>
      </c>
      <c r="C176" s="81" t="s">
        <v>190</v>
      </c>
      <c r="D176" s="10" t="s">
        <v>267</v>
      </c>
      <c r="E176" s="11" t="s">
        <v>349</v>
      </c>
      <c r="F176" s="83" t="s">
        <v>575</v>
      </c>
      <c r="G176" s="6" t="s">
        <v>653</v>
      </c>
      <c r="H176" s="86" t="s">
        <v>416</v>
      </c>
      <c r="I176" s="86"/>
    </row>
    <row r="177" spans="1:9" ht="36">
      <c r="A177" s="11">
        <v>18.40</v>
      </c>
      <c r="B177" s="31" t="s">
        <v>223</v>
      </c>
      <c r="C177" s="81" t="s">
        <v>191</v>
      </c>
      <c r="D177" s="10" t="s">
        <v>252</v>
      </c>
      <c r="E177" s="11" t="s">
        <v>349</v>
      </c>
      <c r="F177" s="83" t="s">
        <v>575</v>
      </c>
      <c r="G177" s="6" t="s">
        <v>653</v>
      </c>
      <c r="H177" s="86" t="s">
        <v>416</v>
      </c>
      <c r="I177" s="86"/>
    </row>
    <row r="178" spans="1:9" ht="36">
      <c r="A178" s="11">
        <v>18.40</v>
      </c>
      <c r="B178" s="31" t="s">
        <v>223</v>
      </c>
      <c r="C178" s="81" t="s">
        <v>192</v>
      </c>
      <c r="D178" s="10" t="s">
        <v>253</v>
      </c>
      <c r="E178" s="11" t="s">
        <v>349</v>
      </c>
      <c r="F178" s="83" t="s">
        <v>575</v>
      </c>
      <c r="G178" s="6" t="s">
        <v>653</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639</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BD2" activePane="bottomRight" state="frozen"/>
      <selection pane="topLeft" activeCell="A1" sqref="A1"/>
      <selection pane="bottomLeft" activeCell="A1" sqref="A1"/>
      <selection pane="topRight" activeCell="E1" sqref="E1"/>
      <selection pane="bottomRight" activeCell="A19" sqref="A19"/>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44195</v>
      </c>
      <c r="B2" s="98" t="s">
        <v>409</v>
      </c>
      <c r="C2" s="98" t="s">
        <v>620</v>
      </c>
      <c r="D2" s="98" t="s">
        <v>604</v>
      </c>
      <c r="E2" s="169"/>
      <c r="F2" s="169"/>
      <c r="G2" s="162">
        <v>3839929.7841410902</v>
      </c>
      <c r="H2" s="169"/>
      <c r="I2" s="169"/>
      <c r="J2" s="169"/>
      <c r="K2" s="169"/>
      <c r="L2" s="169"/>
      <c r="M2" s="169"/>
      <c r="N2" s="169"/>
      <c r="O2" s="126" t="s">
        <v>627</v>
      </c>
      <c r="P2" s="123"/>
      <c r="Q2" s="123"/>
      <c r="R2" s="123"/>
      <c r="S2" s="123"/>
      <c r="T2" s="126"/>
      <c r="U2" s="169"/>
      <c r="V2" s="157">
        <v>0.999</v>
      </c>
      <c r="W2" s="127" t="s">
        <v>640</v>
      </c>
      <c r="X2" s="138" t="s">
        <v>665</v>
      </c>
      <c r="Y2" s="138" t="s">
        <v>948</v>
      </c>
      <c r="Z2" s="169" t="s">
        <v>582</v>
      </c>
      <c r="AA2" s="169" t="s">
        <v>641</v>
      </c>
      <c r="AB2" s="169"/>
      <c r="AC2" s="169"/>
      <c r="AD2" s="162"/>
      <c r="AE2" s="132"/>
      <c r="AF2" s="162"/>
      <c r="AG2" s="169"/>
      <c r="AH2" s="139"/>
      <c r="AI2" s="132"/>
      <c r="AJ2" s="162"/>
      <c r="AK2" s="162"/>
      <c r="AL2" s="162"/>
      <c r="AM2" s="124"/>
      <c r="AN2" s="169" t="s">
        <v>885</v>
      </c>
      <c r="AO2" s="162"/>
      <c r="AP2" s="128"/>
      <c r="AQ2" s="123" t="s">
        <v>607</v>
      </c>
      <c r="AR2" s="123" t="s">
        <v>609</v>
      </c>
      <c r="AS2" s="123"/>
      <c r="AT2" s="123"/>
      <c r="AU2" s="129"/>
      <c r="AV2" s="129"/>
      <c r="AW2" s="123"/>
      <c r="AX2" s="123"/>
      <c r="AY2" s="123" t="s">
        <v>655</v>
      </c>
      <c r="AZ2" s="128" t="s">
        <v>605</v>
      </c>
      <c r="BA2" s="123" t="s">
        <v>647</v>
      </c>
      <c r="BB2" s="123" t="s">
        <v>648</v>
      </c>
      <c r="BC2" s="123" t="s">
        <v>654</v>
      </c>
      <c r="BD2" s="123"/>
      <c r="BE2" s="123" t="s">
        <v>582</v>
      </c>
      <c r="BF2" s="123" t="s">
        <v>582</v>
      </c>
      <c r="BG2" s="123" t="s">
        <v>582</v>
      </c>
      <c r="BH2" s="123" t="s">
        <v>582</v>
      </c>
      <c r="BI2" s="123" t="s">
        <v>582</v>
      </c>
      <c r="BJ2" s="128" t="s">
        <v>649</v>
      </c>
      <c r="BK2" s="128" t="s">
        <v>650</v>
      </c>
      <c r="BL2" s="128" t="s">
        <v>652</v>
      </c>
      <c r="BM2" s="128" t="s">
        <v>651</v>
      </c>
      <c r="BN2" s="162" t="s">
        <v>1146</v>
      </c>
      <c r="BO2" s="130"/>
      <c r="BP2" s="130"/>
      <c r="BQ2" s="128"/>
      <c r="BR2" s="128"/>
      <c r="BS2" s="169">
        <v>23492575.24717224</v>
      </c>
      <c r="BT2" s="169">
        <v>1999456.3580094762</v>
      </c>
      <c r="BU2" s="151">
        <v>5356010.1881521652</v>
      </c>
      <c r="BV2" s="151">
        <v>4020346.1780735627</v>
      </c>
      <c r="BW2" s="151">
        <v>1335664.0100786022</v>
      </c>
      <c r="BX2" s="151">
        <v>150067948.40193903</v>
      </c>
      <c r="BY2" s="151">
        <v>150067948.40193903</v>
      </c>
      <c r="BZ2" s="123" t="s">
        <v>1057</v>
      </c>
      <c r="CA2" s="123" t="s">
        <v>476</v>
      </c>
      <c r="CB2" s="191">
        <v>0.89690000000000003</v>
      </c>
      <c r="CC2" s="191">
        <v>0</v>
      </c>
      <c r="CD2" s="169" t="s">
        <v>1064</v>
      </c>
      <c r="CE2" s="169" t="s">
        <v>1065</v>
      </c>
      <c r="CF2" s="169"/>
      <c r="CG2" s="169"/>
      <c r="CH2" s="169"/>
      <c r="CI2" s="169"/>
      <c r="CJ2" s="169"/>
      <c r="CK2" s="169"/>
      <c r="CL2" s="169"/>
      <c r="CM2" s="169" t="s">
        <v>1066</v>
      </c>
      <c r="CN2" s="169"/>
      <c r="CO2" s="169"/>
      <c r="CP2" s="169"/>
      <c r="CQ2" s="169"/>
      <c r="CS2" s="169"/>
      <c r="CT2" s="169"/>
      <c r="CU2" s="169" t="s">
        <v>667</v>
      </c>
      <c r="CV2" s="162"/>
      <c r="CW2" s="162"/>
      <c r="CX2" s="162" t="s">
        <v>1064</v>
      </c>
      <c r="CY2" s="162" t="s">
        <v>858</v>
      </c>
      <c r="CZ2" s="199">
        <v>0.999</v>
      </c>
      <c r="DA2" s="199">
        <v>0.99930166666666664</v>
      </c>
      <c r="DB2" s="162" t="s">
        <v>886</v>
      </c>
      <c r="DC2" s="200" t="s">
        <v>636</v>
      </c>
      <c r="DD2" s="134" t="s">
        <v>636</v>
      </c>
      <c r="DE2" s="134" t="s">
        <v>637</v>
      </c>
      <c r="DF2" s="134" t="s">
        <v>636</v>
      </c>
      <c r="DG2" s="134" t="s">
        <v>636</v>
      </c>
      <c r="DH2" s="218" t="s">
        <v>638</v>
      </c>
      <c r="DI2" s="219"/>
      <c r="DJ2" s="134" t="s">
        <v>636</v>
      </c>
      <c r="DK2" s="134" t="s">
        <v>636</v>
      </c>
      <c r="DL2" s="163" t="s">
        <v>658</v>
      </c>
      <c r="DM2" s="131"/>
      <c r="DN2" s="131"/>
      <c r="DO2" s="131"/>
      <c r="DP2" s="131"/>
      <c r="DQ2" s="131"/>
      <c r="DR2" s="99" t="s">
        <v>476</v>
      </c>
      <c r="DS2" s="99" t="s">
        <v>476</v>
      </c>
    </row>
    <row r="3" spans="1:121" s="111" customFormat="1" ht="13.5" customHeight="1">
      <c r="A3" s="98">
        <v>44195</v>
      </c>
      <c r="B3" s="98" t="s">
        <v>552</v>
      </c>
      <c r="C3" s="98" t="s">
        <v>621</v>
      </c>
      <c r="D3" s="98" t="s">
        <v>604</v>
      </c>
      <c r="E3" s="193">
        <v>693989.67607449472</v>
      </c>
      <c r="F3" s="193">
        <v>13714.034943361037</v>
      </c>
      <c r="G3" s="193" t="s">
        <v>670</v>
      </c>
      <c r="H3" s="193">
        <v>5022079.5962588117</v>
      </c>
      <c r="I3" s="193">
        <v>5022079.5962588117</v>
      </c>
      <c r="J3" s="193" t="s">
        <v>671</v>
      </c>
      <c r="K3" s="193" t="s">
        <v>672</v>
      </c>
      <c r="L3" s="193" t="s">
        <v>673</v>
      </c>
      <c r="M3" s="193">
        <v>5022079.5962588117</v>
      </c>
      <c r="N3" s="162" t="s">
        <v>672</v>
      </c>
      <c r="O3" s="128" t="s">
        <v>476</v>
      </c>
      <c r="P3" s="123" t="s">
        <v>605</v>
      </c>
      <c r="Q3" s="123">
        <v>2</v>
      </c>
      <c r="R3" s="123">
        <v>0</v>
      </c>
      <c r="S3" s="123">
        <v>0</v>
      </c>
      <c r="T3" s="126" t="s">
        <v>628</v>
      </c>
      <c r="U3" s="162" t="s">
        <v>631</v>
      </c>
      <c r="V3" s="151" t="s">
        <v>582</v>
      </c>
      <c r="W3" s="151" t="s">
        <v>582</v>
      </c>
      <c r="X3" s="151" t="s">
        <v>582</v>
      </c>
      <c r="Y3" s="151" t="s">
        <v>582</v>
      </c>
      <c r="Z3" s="169" t="s">
        <v>887</v>
      </c>
      <c r="AA3" s="162" t="s">
        <v>642</v>
      </c>
      <c r="AB3" s="162" t="s">
        <v>582</v>
      </c>
      <c r="AC3" s="162" t="s">
        <v>643</v>
      </c>
      <c r="AD3" s="162" t="s">
        <v>582</v>
      </c>
      <c r="AE3" s="169">
        <v>0.99</v>
      </c>
      <c r="AF3" s="162" t="s">
        <v>582</v>
      </c>
      <c r="AG3" s="162" t="s">
        <v>608</v>
      </c>
      <c r="AH3" s="162" t="s">
        <v>582</v>
      </c>
      <c r="AI3" s="162" t="s">
        <v>582</v>
      </c>
      <c r="AJ3" s="162" t="s">
        <v>582</v>
      </c>
      <c r="AK3" s="169">
        <v>2</v>
      </c>
      <c r="AL3" s="162" t="s">
        <v>582</v>
      </c>
      <c r="AM3" s="169" t="s">
        <v>887</v>
      </c>
      <c r="AN3" s="162"/>
      <c r="AO3" s="136" t="s">
        <v>582</v>
      </c>
      <c r="AP3" s="169">
        <v>10</v>
      </c>
      <c r="AQ3" s="128" t="s">
        <v>582</v>
      </c>
      <c r="AR3" s="128" t="s">
        <v>582</v>
      </c>
      <c r="AS3" s="123">
        <v>7703</v>
      </c>
      <c r="AT3" s="149">
        <v>0.99887262273330379</v>
      </c>
      <c r="AU3" s="169">
        <v>425833.05398077396</v>
      </c>
      <c r="AV3" s="169">
        <v>132753.35592802564</v>
      </c>
      <c r="AW3" s="169">
        <v>376989.814232337</v>
      </c>
      <c r="AX3" s="169">
        <v>2237647.255821608</v>
      </c>
      <c r="AY3" s="169">
        <v>23895537.880907323</v>
      </c>
      <c r="AZ3" s="128"/>
      <c r="BA3" s="128"/>
      <c r="BB3" s="210" t="s">
        <v>1054</v>
      </c>
      <c r="BC3" s="123" t="s">
        <v>869</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6622788.9757301528</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10</v>
      </c>
      <c r="DD3" s="135">
        <v>8</v>
      </c>
      <c r="DE3" s="135">
        <v>12</v>
      </c>
      <c r="DF3" s="201">
        <v>1</v>
      </c>
      <c r="DG3" s="201">
        <v>0</v>
      </c>
      <c r="DH3" s="135">
        <v>12</v>
      </c>
      <c r="DI3" s="135">
        <v>18</v>
      </c>
      <c r="DJ3" s="201">
        <v>13</v>
      </c>
      <c r="DK3" s="201">
        <v>17</v>
      </c>
      <c r="DL3" s="162" t="s">
        <v>476</v>
      </c>
      <c r="DM3" s="135">
        <v>18</v>
      </c>
      <c r="DN3" s="161">
        <v>0.95799017702079159</v>
      </c>
      <c r="DO3" s="161">
        <v>0.81891035897973308</v>
      </c>
      <c r="DP3" s="135">
        <v>0</v>
      </c>
      <c r="DQ3" s="135">
        <v>0</v>
      </c>
    </row>
    <row r="4" spans="1:121" s="111" customFormat="1" ht="13.5" customHeight="1">
      <c r="A4" s="98">
        <v>44195</v>
      </c>
      <c r="B4" s="98" t="s">
        <v>552</v>
      </c>
      <c r="C4" s="98" t="s">
        <v>622</v>
      </c>
      <c r="D4" s="98" t="s">
        <v>604</v>
      </c>
      <c r="E4" s="193">
        <v>618564.25573932368</v>
      </c>
      <c r="F4" s="193">
        <v>13714.034943361037</v>
      </c>
      <c r="G4" s="193" t="s">
        <v>670</v>
      </c>
      <c r="H4" s="193">
        <v>4476261.0055130422</v>
      </c>
      <c r="I4" s="193">
        <v>4476261.0055130422</v>
      </c>
      <c r="J4" s="193" t="s">
        <v>671</v>
      </c>
      <c r="K4" s="193" t="s">
        <v>672</v>
      </c>
      <c r="L4" s="193" t="s">
        <v>673</v>
      </c>
      <c r="M4" s="193">
        <v>4476261.0055130422</v>
      </c>
      <c r="N4" s="162" t="s">
        <v>672</v>
      </c>
      <c r="O4" s="128">
        <v>0</v>
      </c>
      <c r="P4" s="123" t="s">
        <v>605</v>
      </c>
      <c r="Q4" s="123">
        <v>2</v>
      </c>
      <c r="R4" s="123">
        <v>0</v>
      </c>
      <c r="S4" s="123">
        <v>0</v>
      </c>
      <c r="T4" s="126" t="s">
        <v>629</v>
      </c>
      <c r="U4" s="162" t="s">
        <v>631</v>
      </c>
      <c r="V4" s="151" t="s">
        <v>582</v>
      </c>
      <c r="W4" s="151" t="s">
        <v>582</v>
      </c>
      <c r="X4" s="151" t="s">
        <v>582</v>
      </c>
      <c r="Y4" s="151" t="s">
        <v>582</v>
      </c>
      <c r="Z4" s="169" t="s">
        <v>663</v>
      </c>
      <c r="AA4" s="162" t="s">
        <v>644</v>
      </c>
      <c r="AB4" s="162" t="s">
        <v>582</v>
      </c>
      <c r="AC4" s="162" t="s">
        <v>643</v>
      </c>
      <c r="AD4" s="162" t="s">
        <v>582</v>
      </c>
      <c r="AE4" s="169">
        <v>0.99</v>
      </c>
      <c r="AF4" s="162" t="s">
        <v>582</v>
      </c>
      <c r="AG4" s="162" t="s">
        <v>608</v>
      </c>
      <c r="AH4" s="162" t="s">
        <v>582</v>
      </c>
      <c r="AI4" s="162" t="s">
        <v>582</v>
      </c>
      <c r="AJ4" s="162" t="s">
        <v>582</v>
      </c>
      <c r="AK4" s="137">
        <v>2</v>
      </c>
      <c r="AL4" s="162" t="s">
        <v>582</v>
      </c>
      <c r="AM4" s="169" t="s">
        <v>663</v>
      </c>
      <c r="AN4" s="162"/>
      <c r="AO4" s="136" t="s">
        <v>582</v>
      </c>
      <c r="AP4" s="123">
        <v>3</v>
      </c>
      <c r="AQ4" s="128" t="s">
        <v>582</v>
      </c>
      <c r="AR4" s="128" t="s">
        <v>582</v>
      </c>
      <c r="AS4" s="123">
        <v>5225</v>
      </c>
      <c r="AT4" s="149">
        <v>1</v>
      </c>
      <c r="AU4" s="169">
        <v>164979.59630816421</v>
      </c>
      <c r="AV4" s="169">
        <v>54993.198769388073</v>
      </c>
      <c r="AW4" s="169">
        <v>700468.09062588203</v>
      </c>
      <c r="AX4" s="169">
        <v>1670313.1901588086</v>
      </c>
      <c r="AY4" s="169">
        <v>21022368.276694372</v>
      </c>
      <c r="AZ4" s="128"/>
      <c r="BA4" s="128"/>
      <c r="BB4" s="210" t="s">
        <v>1055</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0.13</v>
      </c>
      <c r="CC4" s="153">
        <v>0</v>
      </c>
      <c r="CD4" s="169">
        <v>0</v>
      </c>
      <c r="CE4" s="162">
        <v>5918003.5650623888</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12</v>
      </c>
      <c r="DI4" s="135">
        <v>1</v>
      </c>
      <c r="DJ4" s="135">
        <v>10</v>
      </c>
      <c r="DK4" s="135">
        <v>3</v>
      </c>
      <c r="DL4" s="135">
        <v>810</v>
      </c>
      <c r="DM4" s="135">
        <v>12</v>
      </c>
      <c r="DN4" s="161">
        <v>0.99526753871535112</v>
      </c>
      <c r="DO4" s="161">
        <v>0.97848607811338573</v>
      </c>
      <c r="DP4" s="135">
        <v>0</v>
      </c>
      <c r="DQ4" s="135">
        <v>0</v>
      </c>
    </row>
    <row r="5" spans="1:121" ht="13.5" customHeight="1">
      <c r="A5" s="98">
        <v>44195</v>
      </c>
      <c r="B5" s="98" t="s">
        <v>552</v>
      </c>
      <c r="C5" s="98" t="s">
        <v>623</v>
      </c>
      <c r="D5" s="98" t="s">
        <v>604</v>
      </c>
      <c r="E5" s="193">
        <v>305054.8671110014</v>
      </c>
      <c r="F5" s="193">
        <v>15000</v>
      </c>
      <c r="G5" s="193" t="s">
        <v>670</v>
      </c>
      <c r="H5" s="193">
        <v>2241851</v>
      </c>
      <c r="I5" s="193">
        <v>2241851</v>
      </c>
      <c r="J5" s="193" t="s">
        <v>671</v>
      </c>
      <c r="K5" s="193" t="s">
        <v>672</v>
      </c>
      <c r="L5" s="193" t="s">
        <v>673</v>
      </c>
      <c r="M5" s="193">
        <v>2241851</v>
      </c>
      <c r="N5" s="162" t="s">
        <v>672</v>
      </c>
      <c r="O5" s="128" t="s">
        <v>476</v>
      </c>
      <c r="P5" s="123" t="s">
        <v>476</v>
      </c>
      <c r="Q5" s="123" t="s">
        <v>476</v>
      </c>
      <c r="R5" s="123" t="s">
        <v>476</v>
      </c>
      <c r="S5" s="123" t="s">
        <v>476</v>
      </c>
      <c r="T5" s="126" t="s">
        <v>630</v>
      </c>
      <c r="U5" s="162" t="s">
        <v>666</v>
      </c>
      <c r="V5" s="133" t="s">
        <v>582</v>
      </c>
      <c r="W5" s="133" t="s">
        <v>582</v>
      </c>
      <c r="X5" s="133" t="s">
        <v>582</v>
      </c>
      <c r="Y5" s="133" t="s">
        <v>582</v>
      </c>
      <c r="Z5" s="169" t="s">
        <v>664</v>
      </c>
      <c r="AA5" s="162" t="s">
        <v>645</v>
      </c>
      <c r="AB5" s="162" t="s">
        <v>582</v>
      </c>
      <c r="AC5" s="162" t="s">
        <v>1062</v>
      </c>
      <c r="AD5" s="162" t="s">
        <v>582</v>
      </c>
      <c r="AE5" s="150" t="s">
        <v>476</v>
      </c>
      <c r="AF5" s="162" t="s">
        <v>582</v>
      </c>
      <c r="AG5" s="162" t="s">
        <v>646</v>
      </c>
      <c r="AH5" s="162" t="s">
        <v>582</v>
      </c>
      <c r="AI5" s="162" t="s">
        <v>582</v>
      </c>
      <c r="AJ5" s="162" t="s">
        <v>582</v>
      </c>
      <c r="AK5" s="137" t="s">
        <v>476</v>
      </c>
      <c r="AL5" s="162" t="s">
        <v>582</v>
      </c>
      <c r="AM5" s="169" t="s">
        <v>664</v>
      </c>
      <c r="AN5" s="162"/>
      <c r="AO5" s="136" t="s">
        <v>582</v>
      </c>
      <c r="AP5" s="123" t="s">
        <v>476</v>
      </c>
      <c r="AQ5" s="128" t="s">
        <v>582</v>
      </c>
      <c r="AR5" s="128" t="s">
        <v>582</v>
      </c>
      <c r="AS5" s="123" t="s">
        <v>476</v>
      </c>
      <c r="AT5" s="149" t="s">
        <v>476</v>
      </c>
      <c r="AU5" s="123" t="s">
        <v>476</v>
      </c>
      <c r="AV5" s="123" t="s">
        <v>476</v>
      </c>
      <c r="AW5" s="169" t="s">
        <v>476</v>
      </c>
      <c r="AX5" s="169" t="s">
        <v>476</v>
      </c>
      <c r="AY5" s="169">
        <v>3275828.2658602819</v>
      </c>
      <c r="AZ5" s="128"/>
      <c r="BA5" s="132"/>
      <c r="BB5" s="210" t="s">
        <v>1056</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0">
        <v>0.27</v>
      </c>
      <c r="CC5" s="153">
        <v>0</v>
      </c>
      <c r="CD5" s="169">
        <v>11367654.697960997</v>
      </c>
      <c r="CE5" s="162">
        <v>2238509</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62</v>
      </c>
      <c r="DE5" s="135">
        <v>0</v>
      </c>
      <c r="DF5" s="201">
        <v>0</v>
      </c>
      <c r="DG5" s="201">
        <v>0</v>
      </c>
      <c r="DH5" s="135">
        <v>0</v>
      </c>
      <c r="DI5" s="135">
        <v>62</v>
      </c>
      <c r="DJ5" s="135">
        <v>25</v>
      </c>
      <c r="DK5" s="135">
        <v>37</v>
      </c>
      <c r="DL5" s="128" t="s">
        <v>476</v>
      </c>
      <c r="DM5" s="135">
        <v>0</v>
      </c>
      <c r="DN5" s="135" t="s">
        <v>476</v>
      </c>
      <c r="DO5" s="135" t="s">
        <v>476</v>
      </c>
      <c r="DP5" s="135" t="s">
        <v>476</v>
      </c>
      <c r="DQ5" s="135" t="s">
        <v>476</v>
      </c>
    </row>
    <row r="6" spans="1:121" ht="13.5" customHeight="1">
      <c r="A6" s="98">
        <v>44195</v>
      </c>
      <c r="B6" s="98" t="s">
        <v>552</v>
      </c>
      <c r="C6" s="98" t="s">
        <v>624</v>
      </c>
      <c r="D6" s="98" t="s">
        <v>604</v>
      </c>
      <c r="E6" s="193">
        <v>273642.33248306316</v>
      </c>
      <c r="F6" s="193">
        <v>15000</v>
      </c>
      <c r="G6" s="193" t="s">
        <v>670</v>
      </c>
      <c r="H6" s="193">
        <v>2011000</v>
      </c>
      <c r="I6" s="193">
        <v>2011000</v>
      </c>
      <c r="J6" s="193" t="s">
        <v>671</v>
      </c>
      <c r="K6" s="193" t="s">
        <v>672</v>
      </c>
      <c r="L6" s="193" t="s">
        <v>673</v>
      </c>
      <c r="M6" s="193">
        <v>2011000</v>
      </c>
      <c r="N6" s="162" t="s">
        <v>672</v>
      </c>
      <c r="O6" s="128" t="s">
        <v>476</v>
      </c>
      <c r="P6" s="169" t="s">
        <v>476</v>
      </c>
      <c r="Q6" s="123" t="s">
        <v>476</v>
      </c>
      <c r="R6" s="123">
        <v>0</v>
      </c>
      <c r="S6" s="123">
        <v>0</v>
      </c>
      <c r="T6" s="126" t="s">
        <v>630</v>
      </c>
      <c r="U6" s="162" t="s">
        <v>666</v>
      </c>
      <c r="V6" s="133" t="s">
        <v>582</v>
      </c>
      <c r="W6" s="133" t="s">
        <v>582</v>
      </c>
      <c r="X6" s="133" t="s">
        <v>582</v>
      </c>
      <c r="Y6" s="133" t="s">
        <v>582</v>
      </c>
      <c r="Z6" s="169" t="s">
        <v>1003</v>
      </c>
      <c r="AA6" s="162" t="s">
        <v>888</v>
      </c>
      <c r="AB6" s="162" t="s">
        <v>582</v>
      </c>
      <c r="AC6" s="162" t="s">
        <v>1063</v>
      </c>
      <c r="AD6" s="162" t="s">
        <v>582</v>
      </c>
      <c r="AE6" s="169">
        <v>0.99</v>
      </c>
      <c r="AF6" s="162" t="s">
        <v>582</v>
      </c>
      <c r="AG6" s="162" t="s">
        <v>608</v>
      </c>
      <c r="AH6" s="162" t="s">
        <v>582</v>
      </c>
      <c r="AI6" s="162" t="s">
        <v>582</v>
      </c>
      <c r="AJ6" s="162" t="s">
        <v>582</v>
      </c>
      <c r="AK6" s="137">
        <v>2</v>
      </c>
      <c r="AL6" s="162" t="s">
        <v>582</v>
      </c>
      <c r="AM6" s="169" t="s">
        <v>1003</v>
      </c>
      <c r="AN6" s="162"/>
      <c r="AO6" s="136" t="s">
        <v>582</v>
      </c>
      <c r="AP6" s="128">
        <v>0</v>
      </c>
      <c r="AQ6" s="128" t="s">
        <v>582</v>
      </c>
      <c r="AR6" s="128" t="s">
        <v>582</v>
      </c>
      <c r="AS6" s="128">
        <v>174</v>
      </c>
      <c r="AT6" s="128">
        <v>1</v>
      </c>
      <c r="AU6" s="123">
        <v>0</v>
      </c>
      <c r="AV6" s="123">
        <v>0</v>
      </c>
      <c r="AW6" s="169">
        <v>23758.707945128186</v>
      </c>
      <c r="AX6" s="169">
        <v>83203.718982967155</v>
      </c>
      <c r="AY6" s="169">
        <v>8639810.2475109026</v>
      </c>
      <c r="AZ6" s="128"/>
      <c r="BA6" s="132"/>
      <c r="BB6" s="210" t="s">
        <v>669</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1"/>
      <c r="CC6" s="153">
        <v>0</v>
      </c>
      <c r="CD6" s="169">
        <v>28009710.350118212</v>
      </c>
      <c r="CE6" s="162">
        <v>615000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40</v>
      </c>
      <c r="DE6" s="135">
        <v>0</v>
      </c>
      <c r="DF6" s="201">
        <v>0</v>
      </c>
      <c r="DG6" s="201">
        <v>0</v>
      </c>
      <c r="DH6" s="135">
        <v>0</v>
      </c>
      <c r="DI6" s="135">
        <v>40</v>
      </c>
      <c r="DJ6" s="135">
        <v>14</v>
      </c>
      <c r="DK6" s="135">
        <v>26</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170"/>
      <c r="AX7" s="170"/>
      <c r="AY7" s="170"/>
      <c r="BV7" s="170"/>
      <c r="CE7" s="164"/>
      <c r="CF7" s="164"/>
    </row>
    <row r="8" spans="5:85" ht="13.5" customHeight="1">
      <c r="E8" s="167"/>
      <c r="F8" s="87"/>
      <c r="G8" s="87"/>
      <c r="H8" s="87"/>
      <c r="I8" s="87"/>
      <c r="J8" s="87"/>
      <c r="K8" s="87"/>
      <c r="L8" s="87"/>
      <c r="M8" s="87"/>
      <c r="N8" s="87"/>
      <c r="O8" s="167"/>
      <c r="AZ8" s="167"/>
      <c r="BA8" s="167"/>
      <c r="BB8" s="167"/>
      <c r="BC8" s="167"/>
      <c r="CE8" s="164"/>
      <c r="CF8" s="164"/>
      <c r="CG8" s="167"/>
    </row>
    <row r="9" spans="5:85" ht="13.5" customHeight="1">
      <c r="E9" s="167"/>
      <c r="F9" s="87"/>
      <c r="G9" s="164"/>
      <c r="H9" s="132"/>
      <c r="I9" s="87"/>
      <c r="J9" s="87"/>
      <c r="K9" s="87"/>
      <c r="L9" s="87"/>
      <c r="M9" s="87"/>
      <c r="N9" s="87"/>
      <c r="O9" s="167"/>
      <c r="AZ9" s="167"/>
      <c r="BA9" s="167"/>
      <c r="BB9" s="167"/>
      <c r="BC9" s="167"/>
      <c r="CE9" s="164"/>
      <c r="CF9" s="164"/>
      <c r="CG9" s="167"/>
    </row>
    <row r="10" spans="5:118" ht="13.5" customHeight="1">
      <c r="E10" s="87"/>
      <c r="F10" s="87"/>
      <c r="G10" s="87"/>
      <c r="H10" s="87"/>
      <c r="I10" s="87"/>
      <c r="J10" s="87"/>
      <c r="K10" s="87"/>
      <c r="L10" s="87"/>
      <c r="M10" s="87"/>
      <c r="N10" s="87"/>
      <c r="O10" s="167"/>
      <c r="AZ10" s="167"/>
      <c r="BA10" s="167"/>
      <c r="BB10" s="167"/>
      <c r="BC10" s="167"/>
      <c r="DN10" s="132"/>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H16" sqref="H16"/>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44195</v>
      </c>
      <c r="B2" s="98" t="s">
        <v>409</v>
      </c>
      <c r="C2" s="98" t="s">
        <v>620</v>
      </c>
      <c r="D2" s="98" t="s">
        <v>284</v>
      </c>
      <c r="E2" s="98" t="s">
        <v>604</v>
      </c>
      <c r="F2" s="123">
        <v>0</v>
      </c>
      <c r="G2" s="123">
        <v>0</v>
      </c>
      <c r="H2" s="123">
        <v>21080975.416184425</v>
      </c>
      <c r="I2" s="224">
        <v>2216410.8151713437</v>
      </c>
      <c r="J2" s="169">
        <v>0</v>
      </c>
      <c r="K2" s="123">
        <v>0</v>
      </c>
      <c r="L2" s="123">
        <v>0</v>
      </c>
      <c r="M2" s="123">
        <v>0</v>
      </c>
      <c r="N2" s="123">
        <v>0</v>
      </c>
      <c r="O2" s="123">
        <v>0</v>
      </c>
      <c r="P2" s="123">
        <v>0</v>
      </c>
      <c r="Q2" s="123">
        <v>0</v>
      </c>
      <c r="R2" s="123">
        <v>0</v>
      </c>
      <c r="S2" s="123">
        <v>0</v>
      </c>
      <c r="T2" s="169">
        <v>23297386.231355768</v>
      </c>
    </row>
    <row r="3" spans="1:20" s="100" customFormat="1" ht="12.75">
      <c r="A3" s="98">
        <v>44195</v>
      </c>
      <c r="B3" s="98" t="s">
        <v>409</v>
      </c>
      <c r="C3" s="98" t="s">
        <v>620</v>
      </c>
      <c r="D3" s="98" t="s">
        <v>285</v>
      </c>
      <c r="E3" s="98" t="s">
        <v>604</v>
      </c>
      <c r="F3" s="123">
        <v>0</v>
      </c>
      <c r="G3" s="123">
        <v>0</v>
      </c>
      <c r="H3" s="169">
        <v>21080975.416184425</v>
      </c>
      <c r="I3" s="224">
        <v>2216410.8151713437</v>
      </c>
      <c r="J3" s="169">
        <v>0</v>
      </c>
      <c r="K3" s="123">
        <v>0</v>
      </c>
      <c r="L3" s="123">
        <v>0</v>
      </c>
      <c r="M3" s="123">
        <v>0</v>
      </c>
      <c r="N3" s="123">
        <v>0</v>
      </c>
      <c r="O3" s="123">
        <v>0</v>
      </c>
      <c r="P3" s="123">
        <v>0</v>
      </c>
      <c r="Q3" s="123">
        <v>0</v>
      </c>
      <c r="R3" s="123">
        <v>0</v>
      </c>
      <c r="S3" s="123">
        <v>0</v>
      </c>
      <c r="T3" s="169">
        <v>23297386.231355768</v>
      </c>
    </row>
    <row r="4" spans="2:20" ht="15">
      <c r="B4" s="98"/>
      <c r="D4" s="87"/>
      <c r="J4" s="222"/>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21" sqref="A21"/>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44195</v>
      </c>
      <c r="B2" s="98" t="s">
        <v>552</v>
      </c>
      <c r="C2" s="98" t="s">
        <v>621</v>
      </c>
      <c r="D2" s="98" t="s">
        <v>302</v>
      </c>
      <c r="E2" s="98" t="s">
        <v>604</v>
      </c>
      <c r="F2" s="123">
        <v>3744962.64289517</v>
      </c>
      <c r="G2" s="123">
        <v>2543758.0964645217</v>
      </c>
      <c r="H2" s="123">
        <v>4026477.393099098</v>
      </c>
      <c r="I2" s="123">
        <v>2920259.0544172903</v>
      </c>
    </row>
    <row r="3" spans="1:9" ht="15">
      <c r="A3" s="98">
        <v>44195</v>
      </c>
      <c r="B3" s="98" t="s">
        <v>552</v>
      </c>
      <c r="C3" s="98" t="s">
        <v>621</v>
      </c>
      <c r="D3" s="98" t="s">
        <v>268</v>
      </c>
      <c r="E3" s="98" t="s">
        <v>604</v>
      </c>
      <c r="F3" s="123">
        <v>404016.21374023642</v>
      </c>
      <c r="G3" s="123">
        <v>146101.84154323218</v>
      </c>
      <c r="H3" s="123">
        <v>437737.41337736015</v>
      </c>
      <c r="I3" s="123">
        <v>168939.72832229055</v>
      </c>
    </row>
    <row r="4" spans="1:9" ht="15">
      <c r="A4" s="98">
        <v>44195</v>
      </c>
      <c r="B4" s="98" t="s">
        <v>552</v>
      </c>
      <c r="C4" s="98" t="s">
        <v>622</v>
      </c>
      <c r="D4" s="98" t="s">
        <v>302</v>
      </c>
      <c r="E4" s="98" t="s">
        <v>604</v>
      </c>
      <c r="F4" s="123">
        <v>3346791.2453495706</v>
      </c>
      <c r="G4" s="123">
        <v>178188.37598398203</v>
      </c>
      <c r="H4" s="123">
        <v>4011617.5473051923</v>
      </c>
      <c r="I4" s="123">
        <v>178188.37598398203</v>
      </c>
    </row>
    <row r="5" spans="1:9" ht="15">
      <c r="A5" s="98">
        <v>44195</v>
      </c>
      <c r="B5" s="98" t="s">
        <v>552</v>
      </c>
      <c r="C5" s="98" t="s">
        <v>622</v>
      </c>
      <c r="D5" s="98" t="s">
        <v>268</v>
      </c>
      <c r="E5" s="98" t="s">
        <v>604</v>
      </c>
      <c r="F5" s="123">
        <v>527665.90261787258</v>
      </c>
      <c r="G5" s="123">
        <v>1123.185144170568</v>
      </c>
      <c r="H5" s="123">
        <v>667509.29694575153</v>
      </c>
      <c r="I5" s="123">
        <v>1123.185144170568</v>
      </c>
    </row>
    <row r="6" spans="1:9" ht="15">
      <c r="A6" s="98">
        <v>44195</v>
      </c>
      <c r="B6" s="98" t="s">
        <v>552</v>
      </c>
      <c r="C6" s="98" t="s">
        <v>623</v>
      </c>
      <c r="D6" s="98" t="s">
        <v>302</v>
      </c>
      <c r="E6" s="98" t="s">
        <v>604</v>
      </c>
      <c r="F6" s="123" t="s">
        <v>476</v>
      </c>
      <c r="G6" s="123" t="s">
        <v>476</v>
      </c>
      <c r="H6" s="123" t="s">
        <v>476</v>
      </c>
      <c r="I6" s="123" t="s">
        <v>476</v>
      </c>
    </row>
    <row r="7" spans="1:9" ht="15">
      <c r="A7" s="98">
        <v>44195</v>
      </c>
      <c r="B7" s="98" t="s">
        <v>552</v>
      </c>
      <c r="C7" s="98" t="s">
        <v>623</v>
      </c>
      <c r="D7" s="98" t="s">
        <v>268</v>
      </c>
      <c r="E7" s="98" t="s">
        <v>604</v>
      </c>
      <c r="F7" s="123" t="s">
        <v>476</v>
      </c>
      <c r="G7" s="123" t="s">
        <v>476</v>
      </c>
      <c r="H7" s="123" t="s">
        <v>476</v>
      </c>
      <c r="I7" s="123" t="s">
        <v>476</v>
      </c>
    </row>
    <row r="8" spans="1:9" ht="15">
      <c r="A8" s="98">
        <v>44195</v>
      </c>
      <c r="B8" s="98" t="s">
        <v>552</v>
      </c>
      <c r="C8" s="98" t="s">
        <v>624</v>
      </c>
      <c r="D8" s="98" t="s">
        <v>302</v>
      </c>
      <c r="E8" s="98" t="s">
        <v>604</v>
      </c>
      <c r="F8" s="123">
        <v>0</v>
      </c>
      <c r="G8" s="123">
        <v>12983.605145505906</v>
      </c>
      <c r="H8" s="123">
        <v>0</v>
      </c>
      <c r="I8" s="123">
        <v>12983.605145505906</v>
      </c>
    </row>
    <row r="9" spans="1:9" ht="15">
      <c r="A9" s="98">
        <v>44195</v>
      </c>
      <c r="B9" s="98" t="s">
        <v>552</v>
      </c>
      <c r="C9" s="98" t="s">
        <v>624</v>
      </c>
      <c r="D9" s="98" t="s">
        <v>268</v>
      </c>
      <c r="E9" s="98" t="s">
        <v>604</v>
      </c>
      <c r="F9" s="123">
        <v>0</v>
      </c>
      <c r="G9" s="123">
        <v>51.72751053986417</v>
      </c>
      <c r="H9" s="123">
        <v>0</v>
      </c>
      <c r="I9" s="123">
        <v>51.72751053986417</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H26" sqref="H26"/>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44195</v>
      </c>
      <c r="B2" s="98" t="s">
        <v>552</v>
      </c>
      <c r="C2" s="98" t="s">
        <v>621</v>
      </c>
      <c r="D2" s="98" t="s">
        <v>606</v>
      </c>
      <c r="E2" s="98" t="s">
        <v>604</v>
      </c>
      <c r="F2" s="125">
        <v>0</v>
      </c>
      <c r="G2" s="125">
        <v>0</v>
      </c>
    </row>
    <row r="3" spans="1:7" ht="15">
      <c r="A3" s="98">
        <v>44195</v>
      </c>
      <c r="B3" s="98" t="s">
        <v>552</v>
      </c>
      <c r="C3" s="98" t="s">
        <v>622</v>
      </c>
      <c r="D3" s="98" t="s">
        <v>606</v>
      </c>
      <c r="E3" s="98" t="s">
        <v>604</v>
      </c>
      <c r="F3" s="102">
        <v>0</v>
      </c>
      <c r="G3" s="125">
        <v>0</v>
      </c>
    </row>
    <row r="4" spans="1:7" ht="15">
      <c r="A4" s="98">
        <v>44195</v>
      </c>
      <c r="B4" s="98" t="s">
        <v>552</v>
      </c>
      <c r="C4" s="98" t="s">
        <v>623</v>
      </c>
      <c r="D4" s="98" t="s">
        <v>606</v>
      </c>
      <c r="E4" s="98" t="s">
        <v>604</v>
      </c>
      <c r="F4" s="125" t="s">
        <v>476</v>
      </c>
      <c r="G4" s="125" t="s">
        <v>476</v>
      </c>
    </row>
    <row r="5" spans="1:7" ht="15">
      <c r="A5" s="98">
        <v>44195</v>
      </c>
      <c r="B5" s="98" t="s">
        <v>552</v>
      </c>
      <c r="C5" s="98" t="s">
        <v>624</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D6" sqref="D6"/>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44195</v>
      </c>
      <c r="B2" s="98" t="s">
        <v>552</v>
      </c>
      <c r="C2" s="98" t="s">
        <v>621</v>
      </c>
      <c r="D2" s="103" t="s">
        <v>258</v>
      </c>
      <c r="E2" s="103" t="s">
        <v>604</v>
      </c>
      <c r="F2" s="185">
        <v>4303846.7456595078</v>
      </c>
      <c r="G2" s="125"/>
      <c r="H2" s="147"/>
    </row>
    <row r="3" spans="1:8" ht="15">
      <c r="A3" s="98">
        <v>44195</v>
      </c>
      <c r="B3" s="98" t="s">
        <v>552</v>
      </c>
      <c r="C3" s="98" t="s">
        <v>621</v>
      </c>
      <c r="D3" s="103" t="s">
        <v>259</v>
      </c>
      <c r="E3" s="103" t="s">
        <v>604</v>
      </c>
      <c r="F3" s="185">
        <v>0</v>
      </c>
      <c r="G3" s="125"/>
      <c r="H3" s="147"/>
    </row>
    <row r="4" spans="1:8" ht="15">
      <c r="A4" s="98">
        <v>44195</v>
      </c>
      <c r="B4" s="98" t="s">
        <v>552</v>
      </c>
      <c r="C4" s="98" t="s">
        <v>621</v>
      </c>
      <c r="D4" s="103" t="s">
        <v>269</v>
      </c>
      <c r="E4" s="103" t="s">
        <v>604</v>
      </c>
      <c r="F4" s="185">
        <v>8518907.8965413217</v>
      </c>
      <c r="G4" s="125"/>
      <c r="H4" s="147"/>
    </row>
    <row r="5" spans="1:7" ht="15">
      <c r="A5" s="98">
        <v>44195</v>
      </c>
      <c r="B5" s="98" t="s">
        <v>552</v>
      </c>
      <c r="C5" s="98" t="s">
        <v>621</v>
      </c>
      <c r="D5" s="103" t="s">
        <v>265</v>
      </c>
      <c r="E5" s="103" t="s">
        <v>604</v>
      </c>
      <c r="F5" s="185">
        <v>12822754.642200829</v>
      </c>
      <c r="G5" s="125"/>
    </row>
    <row r="6" spans="1:8" ht="15">
      <c r="A6" s="98">
        <v>44195</v>
      </c>
      <c r="B6" s="98" t="s">
        <v>552</v>
      </c>
      <c r="C6" s="98" t="s">
        <v>622</v>
      </c>
      <c r="D6" s="103" t="s">
        <v>258</v>
      </c>
      <c r="E6" s="103" t="s">
        <v>604</v>
      </c>
      <c r="F6" s="185">
        <v>7071455.2785320505</v>
      </c>
      <c r="G6" s="125"/>
      <c r="H6" s="147"/>
    </row>
    <row r="7" spans="1:8" ht="15">
      <c r="A7" s="98">
        <v>44195</v>
      </c>
      <c r="B7" s="98" t="s">
        <v>552</v>
      </c>
      <c r="C7" s="98" t="s">
        <v>622</v>
      </c>
      <c r="D7" s="103" t="s">
        <v>259</v>
      </c>
      <c r="E7" s="103" t="s">
        <v>604</v>
      </c>
      <c r="F7" s="185">
        <v>10736086.837269261</v>
      </c>
      <c r="G7" s="125"/>
      <c r="H7" s="147"/>
    </row>
    <row r="8" spans="1:8" ht="15">
      <c r="A8" s="98">
        <v>44195</v>
      </c>
      <c r="B8" s="98" t="s">
        <v>552</v>
      </c>
      <c r="C8" s="98" t="s">
        <v>622</v>
      </c>
      <c r="D8" s="103" t="s">
        <v>269</v>
      </c>
      <c r="E8" s="103" t="s">
        <v>604</v>
      </c>
      <c r="F8" s="185">
        <v>0</v>
      </c>
      <c r="G8" s="125"/>
      <c r="H8" s="147"/>
    </row>
    <row r="9" spans="1:7" ht="15">
      <c r="A9" s="98">
        <v>44195</v>
      </c>
      <c r="B9" s="98" t="s">
        <v>552</v>
      </c>
      <c r="C9" s="98" t="s">
        <v>622</v>
      </c>
      <c r="D9" s="103" t="s">
        <v>265</v>
      </c>
      <c r="E9" s="103" t="s">
        <v>604</v>
      </c>
      <c r="F9" s="185">
        <v>17807542.115801312</v>
      </c>
      <c r="G9" s="125"/>
    </row>
    <row r="10" spans="1:8" ht="15">
      <c r="A10" s="98">
        <v>44195</v>
      </c>
      <c r="B10" s="98" t="s">
        <v>552</v>
      </c>
      <c r="C10" s="98" t="s">
        <v>623</v>
      </c>
      <c r="D10" s="103" t="s">
        <v>258</v>
      </c>
      <c r="E10" s="103" t="s">
        <v>604</v>
      </c>
      <c r="F10" s="185">
        <v>7007768.9999999991</v>
      </c>
      <c r="G10" s="125"/>
      <c r="H10" s="147"/>
    </row>
    <row r="11" spans="1:8" ht="15">
      <c r="A11" s="98">
        <v>44195</v>
      </c>
      <c r="B11" s="98" t="s">
        <v>552</v>
      </c>
      <c r="C11" s="98" t="s">
        <v>623</v>
      </c>
      <c r="D11" s="103" t="s">
        <v>259</v>
      </c>
      <c r="E11" s="103" t="s">
        <v>604</v>
      </c>
      <c r="F11" s="185">
        <v>0</v>
      </c>
      <c r="G11" s="125"/>
      <c r="H11" s="147"/>
    </row>
    <row r="12" spans="1:8" ht="15">
      <c r="A12" s="98">
        <v>44195</v>
      </c>
      <c r="B12" s="98" t="s">
        <v>552</v>
      </c>
      <c r="C12" s="98" t="s">
        <v>623</v>
      </c>
      <c r="D12" s="103" t="s">
        <v>269</v>
      </c>
      <c r="E12" s="103" t="s">
        <v>604</v>
      </c>
      <c r="F12" s="185">
        <v>0</v>
      </c>
      <c r="G12" s="125"/>
      <c r="H12" s="147"/>
    </row>
    <row r="13" spans="1:7" ht="15">
      <c r="A13" s="98">
        <v>44195</v>
      </c>
      <c r="B13" s="98" t="s">
        <v>552</v>
      </c>
      <c r="C13" s="98" t="s">
        <v>623</v>
      </c>
      <c r="D13" s="103" t="s">
        <v>265</v>
      </c>
      <c r="E13" s="103" t="s">
        <v>604</v>
      </c>
      <c r="F13" s="185">
        <v>7007768.9999999991</v>
      </c>
      <c r="G13" s="125"/>
    </row>
    <row r="14" spans="1:7" ht="15">
      <c r="A14" s="98">
        <v>44195</v>
      </c>
      <c r="B14" s="98" t="s">
        <v>552</v>
      </c>
      <c r="C14" s="98" t="s">
        <v>624</v>
      </c>
      <c r="D14" s="103" t="s">
        <v>258</v>
      </c>
      <c r="E14" s="103" t="s">
        <v>604</v>
      </c>
      <c r="F14" s="185">
        <v>3415082.0000000005</v>
      </c>
      <c r="G14" s="125"/>
    </row>
    <row r="15" spans="1:7" ht="15">
      <c r="A15" s="98">
        <v>44195</v>
      </c>
      <c r="B15" s="98" t="s">
        <v>552</v>
      </c>
      <c r="C15" s="98" t="s">
        <v>624</v>
      </c>
      <c r="D15" s="103" t="s">
        <v>259</v>
      </c>
      <c r="E15" s="103" t="s">
        <v>604</v>
      </c>
      <c r="F15" s="185">
        <v>0</v>
      </c>
      <c r="G15" s="125"/>
    </row>
    <row r="16" spans="1:7" ht="15">
      <c r="A16" s="98">
        <v>44195</v>
      </c>
      <c r="B16" s="98" t="s">
        <v>552</v>
      </c>
      <c r="C16" s="98" t="s">
        <v>624</v>
      </c>
      <c r="D16" s="103" t="s">
        <v>269</v>
      </c>
      <c r="E16" s="103" t="s">
        <v>604</v>
      </c>
      <c r="F16" s="185">
        <v>0</v>
      </c>
      <c r="G16" s="125"/>
    </row>
    <row r="17" spans="1:7" ht="15">
      <c r="A17" s="98">
        <v>44195</v>
      </c>
      <c r="B17" s="98" t="s">
        <v>552</v>
      </c>
      <c r="C17" s="98" t="s">
        <v>624</v>
      </c>
      <c r="D17" s="103" t="s">
        <v>265</v>
      </c>
      <c r="E17" s="103" t="s">
        <v>604</v>
      </c>
      <c r="F17" s="185">
        <v>3415082.0000000005</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3" sqref="A3"/>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44195</v>
      </c>
      <c r="B2" s="98" t="s">
        <v>552</v>
      </c>
      <c r="C2" s="98" t="s">
        <v>621</v>
      </c>
      <c r="D2" s="103" t="s">
        <v>260</v>
      </c>
      <c r="E2" s="103" t="s">
        <v>604</v>
      </c>
      <c r="F2" s="124">
        <v>0</v>
      </c>
      <c r="G2" s="124">
        <v>0</v>
      </c>
      <c r="H2" s="124">
        <v>0</v>
      </c>
      <c r="I2" s="124">
        <v>326384.54153981188</v>
      </c>
      <c r="J2" s="124">
        <v>20683179.104144707</v>
      </c>
      <c r="K2" s="124">
        <v>0</v>
      </c>
      <c r="L2" s="124">
        <v>0</v>
      </c>
      <c r="M2" s="124">
        <v>0</v>
      </c>
      <c r="N2" s="124">
        <v>0</v>
      </c>
      <c r="O2" s="124">
        <v>141405.41430099565</v>
      </c>
      <c r="P2" s="124">
        <v>0</v>
      </c>
      <c r="Q2" s="124">
        <v>0</v>
      </c>
      <c r="R2" s="124">
        <v>0</v>
      </c>
      <c r="S2" s="124">
        <v>0</v>
      </c>
      <c r="T2" s="124">
        <v>21150969.059985515</v>
      </c>
    </row>
    <row r="3" spans="1:20" ht="15">
      <c r="A3" s="98">
        <v>44195</v>
      </c>
      <c r="B3" s="98" t="s">
        <v>552</v>
      </c>
      <c r="C3" s="98" t="s">
        <v>621</v>
      </c>
      <c r="D3" s="103" t="s">
        <v>261</v>
      </c>
      <c r="E3" s="103" t="s">
        <v>604</v>
      </c>
      <c r="F3" s="124">
        <v>0</v>
      </c>
      <c r="G3" s="124">
        <v>0</v>
      </c>
      <c r="H3" s="124">
        <v>0</v>
      </c>
      <c r="I3" s="124">
        <v>326384.54153981188</v>
      </c>
      <c r="J3" s="124">
        <v>19643596.593433723</v>
      </c>
      <c r="K3" s="124">
        <v>0</v>
      </c>
      <c r="L3" s="124">
        <v>0</v>
      </c>
      <c r="M3" s="124">
        <v>0</v>
      </c>
      <c r="N3" s="124">
        <v>0</v>
      </c>
      <c r="O3" s="124">
        <v>120194.6021558463</v>
      </c>
      <c r="P3" s="124">
        <v>0</v>
      </c>
      <c r="Q3" s="124">
        <v>0</v>
      </c>
      <c r="R3" s="124">
        <v>0</v>
      </c>
      <c r="S3" s="124">
        <v>0</v>
      </c>
      <c r="T3" s="124">
        <v>20090175.737129379</v>
      </c>
    </row>
    <row r="4" spans="1:20" ht="15">
      <c r="A4" s="98">
        <v>44195</v>
      </c>
      <c r="B4" s="98" t="s">
        <v>552</v>
      </c>
      <c r="C4" s="98" t="s">
        <v>621</v>
      </c>
      <c r="D4" s="103" t="s">
        <v>262</v>
      </c>
      <c r="E4" s="103" t="s">
        <v>604</v>
      </c>
      <c r="F4" s="124">
        <v>0</v>
      </c>
      <c r="G4" s="124">
        <v>0</v>
      </c>
      <c r="H4" s="124">
        <v>0</v>
      </c>
      <c r="I4" s="124">
        <v>5422586.3929345291</v>
      </c>
      <c r="J4" s="124">
        <v>31540301.056220911</v>
      </c>
      <c r="K4" s="124">
        <v>0</v>
      </c>
      <c r="L4" s="124">
        <v>0</v>
      </c>
      <c r="M4" s="124">
        <v>0</v>
      </c>
      <c r="N4" s="124">
        <v>0</v>
      </c>
      <c r="O4" s="124">
        <v>909034.8062206863</v>
      </c>
      <c r="P4" s="124">
        <v>0</v>
      </c>
      <c r="Q4" s="124">
        <v>0</v>
      </c>
      <c r="R4" s="124">
        <v>0</v>
      </c>
      <c r="S4" s="124">
        <v>0</v>
      </c>
      <c r="T4" s="124">
        <v>37871922.25537613</v>
      </c>
    </row>
    <row r="5" spans="1:20" ht="15">
      <c r="A5" s="98">
        <v>44195</v>
      </c>
      <c r="B5" s="98" t="s">
        <v>552</v>
      </c>
      <c r="C5" s="98" t="s">
        <v>621</v>
      </c>
      <c r="D5" s="103" t="s">
        <v>263</v>
      </c>
      <c r="E5" s="103" t="s">
        <v>604</v>
      </c>
      <c r="F5" s="124">
        <v>0</v>
      </c>
      <c r="G5" s="124">
        <v>0</v>
      </c>
      <c r="H5" s="124">
        <v>0</v>
      </c>
      <c r="I5" s="124">
        <v>5422586.3929345291</v>
      </c>
      <c r="J5" s="124">
        <v>29970922.405990291</v>
      </c>
      <c r="K5" s="124">
        <v>0</v>
      </c>
      <c r="L5" s="124">
        <v>0</v>
      </c>
      <c r="M5" s="124">
        <v>0</v>
      </c>
      <c r="N5" s="124">
        <v>0</v>
      </c>
      <c r="O5" s="124">
        <v>772679.58528758341</v>
      </c>
      <c r="P5" s="124">
        <v>0</v>
      </c>
      <c r="Q5" s="124">
        <v>0</v>
      </c>
      <c r="R5" s="124">
        <v>0</v>
      </c>
      <c r="S5" s="124">
        <v>0</v>
      </c>
      <c r="T5" s="124">
        <v>36166188.384212404</v>
      </c>
    </row>
    <row r="6" spans="1:20" ht="15">
      <c r="A6" s="98">
        <v>44195</v>
      </c>
      <c r="B6" s="98" t="s">
        <v>552</v>
      </c>
      <c r="C6" s="98" t="s">
        <v>621</v>
      </c>
      <c r="D6" s="103" t="s">
        <v>292</v>
      </c>
      <c r="E6" s="103" t="s">
        <v>604</v>
      </c>
      <c r="F6" s="124">
        <v>0</v>
      </c>
      <c r="G6" s="124">
        <v>0</v>
      </c>
      <c r="H6" s="124">
        <v>0</v>
      </c>
      <c r="I6" s="124">
        <v>5748970.9344743416</v>
      </c>
      <c r="J6" s="124">
        <v>52223480.160365626</v>
      </c>
      <c r="K6" s="124">
        <v>0</v>
      </c>
      <c r="L6" s="124">
        <v>0</v>
      </c>
      <c r="M6" s="124">
        <v>0</v>
      </c>
      <c r="N6" s="124">
        <v>0</v>
      </c>
      <c r="O6" s="124">
        <v>1050440.2205216819</v>
      </c>
      <c r="P6" s="124">
        <v>0</v>
      </c>
      <c r="Q6" s="124">
        <v>0</v>
      </c>
      <c r="R6" s="124">
        <v>0</v>
      </c>
      <c r="S6" s="124">
        <v>0</v>
      </c>
      <c r="T6" s="124">
        <v>59022891.315361649</v>
      </c>
    </row>
    <row r="7" spans="1:20" ht="15">
      <c r="A7" s="98">
        <v>44195</v>
      </c>
      <c r="B7" s="98" t="s">
        <v>552</v>
      </c>
      <c r="C7" s="98" t="s">
        <v>621</v>
      </c>
      <c r="D7" s="103" t="s">
        <v>293</v>
      </c>
      <c r="E7" s="103" t="s">
        <v>604</v>
      </c>
      <c r="F7" s="124">
        <v>0</v>
      </c>
      <c r="G7" s="124">
        <v>0</v>
      </c>
      <c r="H7" s="124">
        <v>0</v>
      </c>
      <c r="I7" s="124">
        <v>5748970.9344743416</v>
      </c>
      <c r="J7" s="124">
        <v>49614518.999424011</v>
      </c>
      <c r="K7" s="124">
        <v>0</v>
      </c>
      <c r="L7" s="124">
        <v>0</v>
      </c>
      <c r="M7" s="124">
        <v>0</v>
      </c>
      <c r="N7" s="124">
        <v>0</v>
      </c>
      <c r="O7" s="124">
        <v>892874.18744342972</v>
      </c>
      <c r="P7" s="124">
        <v>0</v>
      </c>
      <c r="Q7" s="124">
        <v>0</v>
      </c>
      <c r="R7" s="124">
        <v>0</v>
      </c>
      <c r="S7" s="124">
        <v>0</v>
      </c>
      <c r="T7" s="124">
        <v>56256364.121341787</v>
      </c>
    </row>
    <row r="8" spans="1:20" ht="15">
      <c r="A8" s="98">
        <v>44195</v>
      </c>
      <c r="B8" s="98" t="s">
        <v>552</v>
      </c>
      <c r="C8" s="98" t="s">
        <v>622</v>
      </c>
      <c r="D8" s="103" t="s">
        <v>260</v>
      </c>
      <c r="E8" s="103" t="s">
        <v>604</v>
      </c>
      <c r="F8" s="124">
        <v>0</v>
      </c>
      <c r="G8" s="124">
        <v>0</v>
      </c>
      <c r="H8" s="124">
        <v>0</v>
      </c>
      <c r="I8" s="124">
        <v>2471777.1122405073</v>
      </c>
      <c r="J8" s="124">
        <v>37926118.762666412</v>
      </c>
      <c r="K8" s="124">
        <v>0</v>
      </c>
      <c r="L8" s="124">
        <v>0</v>
      </c>
      <c r="M8" s="124">
        <v>0</v>
      </c>
      <c r="N8" s="124">
        <v>0</v>
      </c>
      <c r="O8" s="124">
        <v>0</v>
      </c>
      <c r="P8" s="124">
        <v>0</v>
      </c>
      <c r="Q8" s="124">
        <v>0</v>
      </c>
      <c r="R8" s="124">
        <v>0</v>
      </c>
      <c r="S8" s="124">
        <v>0</v>
      </c>
      <c r="T8" s="124">
        <v>40397895.87490692</v>
      </c>
    </row>
    <row r="9" spans="1:20" ht="15">
      <c r="A9" s="98">
        <v>44195</v>
      </c>
      <c r="B9" s="98" t="s">
        <v>552</v>
      </c>
      <c r="C9" s="98" t="s">
        <v>622</v>
      </c>
      <c r="D9" s="103" t="s">
        <v>261</v>
      </c>
      <c r="E9" s="103" t="s">
        <v>604</v>
      </c>
      <c r="F9" s="124">
        <v>0</v>
      </c>
      <c r="G9" s="124">
        <v>0</v>
      </c>
      <c r="H9" s="124">
        <v>0</v>
      </c>
      <c r="I9" s="124">
        <v>2470510.5351216435</v>
      </c>
      <c r="J9" s="124">
        <v>34258330.99097617</v>
      </c>
      <c r="K9" s="124">
        <v>0</v>
      </c>
      <c r="L9" s="124">
        <v>0</v>
      </c>
      <c r="M9" s="124">
        <v>0</v>
      </c>
      <c r="N9" s="124">
        <v>0</v>
      </c>
      <c r="O9" s="124">
        <v>0</v>
      </c>
      <c r="P9" s="124">
        <v>0</v>
      </c>
      <c r="Q9" s="124">
        <v>0</v>
      </c>
      <c r="R9" s="124">
        <v>0</v>
      </c>
      <c r="S9" s="124">
        <v>0</v>
      </c>
      <c r="T9" s="124">
        <v>36728841.526097812</v>
      </c>
    </row>
    <row r="10" spans="1:20" ht="15">
      <c r="A10" s="98">
        <v>44195</v>
      </c>
      <c r="B10" s="98" t="s">
        <v>552</v>
      </c>
      <c r="C10" s="98" t="s">
        <v>622</v>
      </c>
      <c r="D10" s="103" t="s">
        <v>262</v>
      </c>
      <c r="E10" s="103" t="s">
        <v>604</v>
      </c>
      <c r="F10" s="124">
        <v>0</v>
      </c>
      <c r="G10" s="124">
        <v>0</v>
      </c>
      <c r="H10" s="124">
        <v>0</v>
      </c>
      <c r="I10" s="124">
        <v>16802618.019292966</v>
      </c>
      <c r="J10" s="124">
        <v>6652830.9599208217</v>
      </c>
      <c r="K10" s="124">
        <v>0</v>
      </c>
      <c r="L10" s="124">
        <v>0</v>
      </c>
      <c r="M10" s="124">
        <v>0</v>
      </c>
      <c r="N10" s="124">
        <v>0</v>
      </c>
      <c r="O10" s="124">
        <v>1279805.0497496785</v>
      </c>
      <c r="P10" s="124">
        <v>0</v>
      </c>
      <c r="Q10" s="124">
        <v>0</v>
      </c>
      <c r="R10" s="124">
        <v>0</v>
      </c>
      <c r="S10" s="124">
        <v>0</v>
      </c>
      <c r="T10" s="124">
        <v>24735254.028963469</v>
      </c>
    </row>
    <row r="11" spans="1:20" ht="15">
      <c r="A11" s="98">
        <v>44195</v>
      </c>
      <c r="B11" s="98" t="s">
        <v>552</v>
      </c>
      <c r="C11" s="98" t="s">
        <v>622</v>
      </c>
      <c r="D11" s="103" t="s">
        <v>263</v>
      </c>
      <c r="E11" s="103" t="s">
        <v>604</v>
      </c>
      <c r="F11" s="124">
        <v>0</v>
      </c>
      <c r="G11" s="124">
        <v>0</v>
      </c>
      <c r="H11" s="124">
        <v>0</v>
      </c>
      <c r="I11" s="124">
        <v>16665637.61759785</v>
      </c>
      <c r="J11" s="124">
        <v>6495855.3663018737</v>
      </c>
      <c r="K11" s="124">
        <v>0</v>
      </c>
      <c r="L11" s="124">
        <v>0</v>
      </c>
      <c r="M11" s="124">
        <v>0</v>
      </c>
      <c r="N11" s="124">
        <v>0</v>
      </c>
      <c r="O11" s="124">
        <v>1018768.5537178749</v>
      </c>
      <c r="P11" s="124">
        <v>0</v>
      </c>
      <c r="Q11" s="124">
        <v>0</v>
      </c>
      <c r="R11" s="124">
        <v>0</v>
      </c>
      <c r="S11" s="124">
        <v>0</v>
      </c>
      <c r="T11" s="124">
        <v>24180261.537617598</v>
      </c>
    </row>
    <row r="12" spans="1:20" ht="15">
      <c r="A12" s="98">
        <v>44195</v>
      </c>
      <c r="B12" s="98" t="s">
        <v>552</v>
      </c>
      <c r="C12" s="98" t="s">
        <v>622</v>
      </c>
      <c r="D12" s="103" t="s">
        <v>292</v>
      </c>
      <c r="E12" s="103" t="s">
        <v>604</v>
      </c>
      <c r="F12" s="124">
        <v>0</v>
      </c>
      <c r="G12" s="124">
        <v>0</v>
      </c>
      <c r="H12" s="124">
        <v>0</v>
      </c>
      <c r="I12" s="124">
        <v>19274395.131533474</v>
      </c>
      <c r="J12" s="124">
        <v>44578949.722587235</v>
      </c>
      <c r="K12" s="124">
        <v>0</v>
      </c>
      <c r="L12" s="124">
        <v>0</v>
      </c>
      <c r="M12" s="124">
        <v>0</v>
      </c>
      <c r="N12" s="124">
        <v>0</v>
      </c>
      <c r="O12" s="124">
        <v>1279805.0497496785</v>
      </c>
      <c r="P12" s="124">
        <v>0</v>
      </c>
      <c r="Q12" s="124">
        <v>0</v>
      </c>
      <c r="R12" s="124">
        <v>0</v>
      </c>
      <c r="S12" s="124">
        <v>0</v>
      </c>
      <c r="T12" s="124">
        <v>65133149.903870389</v>
      </c>
    </row>
    <row r="13" spans="1:20" ht="15">
      <c r="A13" s="98">
        <v>44195</v>
      </c>
      <c r="B13" s="98" t="s">
        <v>552</v>
      </c>
      <c r="C13" s="98" t="s">
        <v>622</v>
      </c>
      <c r="D13" s="103" t="s">
        <v>293</v>
      </c>
      <c r="E13" s="103" t="s">
        <v>604</v>
      </c>
      <c r="F13" s="124">
        <v>0</v>
      </c>
      <c r="G13" s="124">
        <v>0</v>
      </c>
      <c r="H13" s="124">
        <v>0</v>
      </c>
      <c r="I13" s="124">
        <v>19136148.152719494</v>
      </c>
      <c r="J13" s="124">
        <v>40754186.357278042</v>
      </c>
      <c r="K13" s="124">
        <v>0</v>
      </c>
      <c r="L13" s="124">
        <v>0</v>
      </c>
      <c r="M13" s="124">
        <v>0</v>
      </c>
      <c r="N13" s="124">
        <v>0</v>
      </c>
      <c r="O13" s="124">
        <v>1018768.5537178749</v>
      </c>
      <c r="P13" s="124">
        <v>0</v>
      </c>
      <c r="Q13" s="124">
        <v>0</v>
      </c>
      <c r="R13" s="124">
        <v>0</v>
      </c>
      <c r="S13" s="124">
        <v>0</v>
      </c>
      <c r="T13" s="124">
        <v>60909103.063715413</v>
      </c>
    </row>
    <row r="14" spans="1:20" ht="15">
      <c r="A14" s="98">
        <v>44195</v>
      </c>
      <c r="B14" s="98" t="s">
        <v>552</v>
      </c>
      <c r="C14" s="98" t="s">
        <v>623</v>
      </c>
      <c r="D14" s="103" t="s">
        <v>260</v>
      </c>
      <c r="E14" s="103" t="s">
        <v>604</v>
      </c>
      <c r="F14" s="124">
        <v>0</v>
      </c>
      <c r="G14" s="124">
        <v>0</v>
      </c>
      <c r="H14" s="124">
        <v>0</v>
      </c>
      <c r="I14" s="124">
        <v>10839159.950436382</v>
      </c>
      <c r="J14" s="124">
        <v>0</v>
      </c>
      <c r="K14" s="124">
        <v>0</v>
      </c>
      <c r="L14" s="124">
        <v>0</v>
      </c>
      <c r="M14" s="124">
        <v>0</v>
      </c>
      <c r="N14" s="124">
        <v>0</v>
      </c>
      <c r="O14" s="124">
        <v>0</v>
      </c>
      <c r="P14" s="124">
        <v>0</v>
      </c>
      <c r="Q14" s="124">
        <v>0</v>
      </c>
      <c r="R14" s="124">
        <v>0</v>
      </c>
      <c r="S14" s="124">
        <v>0</v>
      </c>
      <c r="T14" s="124">
        <v>10839159.950436382</v>
      </c>
    </row>
    <row r="15" spans="1:20" ht="15">
      <c r="A15" s="98">
        <v>44195</v>
      </c>
      <c r="B15" s="98" t="s">
        <v>552</v>
      </c>
      <c r="C15" s="98" t="s">
        <v>623</v>
      </c>
      <c r="D15" s="103" t="s">
        <v>261</v>
      </c>
      <c r="E15" s="103" t="s">
        <v>604</v>
      </c>
      <c r="F15" s="124">
        <v>0</v>
      </c>
      <c r="G15" s="124">
        <v>0</v>
      </c>
      <c r="H15" s="124">
        <v>0</v>
      </c>
      <c r="I15" s="124">
        <v>10839159.950436382</v>
      </c>
      <c r="J15" s="124">
        <v>0</v>
      </c>
      <c r="K15" s="124">
        <v>0</v>
      </c>
      <c r="L15" s="124">
        <v>0</v>
      </c>
      <c r="M15" s="124">
        <v>0</v>
      </c>
      <c r="N15" s="124">
        <v>0</v>
      </c>
      <c r="O15" s="124">
        <v>0</v>
      </c>
      <c r="P15" s="124">
        <v>0</v>
      </c>
      <c r="Q15" s="124">
        <v>0</v>
      </c>
      <c r="R15" s="124">
        <v>0</v>
      </c>
      <c r="S15" s="124">
        <v>0</v>
      </c>
      <c r="T15" s="124">
        <v>10839159.950436382</v>
      </c>
    </row>
    <row r="16" spans="1:20" ht="15">
      <c r="A16" s="98">
        <v>44195</v>
      </c>
      <c r="B16" s="98" t="s">
        <v>552</v>
      </c>
      <c r="C16" s="98" t="s">
        <v>623</v>
      </c>
      <c r="D16" s="103" t="s">
        <v>262</v>
      </c>
      <c r="E16" s="103" t="s">
        <v>604</v>
      </c>
      <c r="F16" s="124">
        <v>0</v>
      </c>
      <c r="G16" s="124">
        <v>0</v>
      </c>
      <c r="H16" s="124">
        <v>0</v>
      </c>
      <c r="I16" s="124">
        <v>528494.74752461677</v>
      </c>
      <c r="J16" s="124">
        <v>0</v>
      </c>
      <c r="K16" s="124">
        <v>0</v>
      </c>
      <c r="L16" s="124">
        <v>0</v>
      </c>
      <c r="M16" s="124">
        <v>0</v>
      </c>
      <c r="N16" s="124">
        <v>0</v>
      </c>
      <c r="O16" s="124">
        <v>0</v>
      </c>
      <c r="P16" s="124">
        <v>0</v>
      </c>
      <c r="Q16" s="124">
        <v>0</v>
      </c>
      <c r="R16" s="124">
        <v>0</v>
      </c>
      <c r="S16" s="124">
        <v>0</v>
      </c>
      <c r="T16" s="124">
        <v>528494.74752461677</v>
      </c>
    </row>
    <row r="17" spans="1:20" ht="15">
      <c r="A17" s="98">
        <v>44195</v>
      </c>
      <c r="B17" s="98" t="s">
        <v>552</v>
      </c>
      <c r="C17" s="98" t="s">
        <v>623</v>
      </c>
      <c r="D17" s="103" t="s">
        <v>263</v>
      </c>
      <c r="E17" s="103" t="s">
        <v>604</v>
      </c>
      <c r="F17" s="124">
        <v>0</v>
      </c>
      <c r="G17" s="124">
        <v>0</v>
      </c>
      <c r="H17" s="124">
        <v>0</v>
      </c>
      <c r="I17" s="124">
        <v>528494.74752461677</v>
      </c>
      <c r="J17" s="124">
        <v>0</v>
      </c>
      <c r="K17" s="124">
        <v>0</v>
      </c>
      <c r="L17" s="124">
        <v>0</v>
      </c>
      <c r="M17" s="124">
        <v>0</v>
      </c>
      <c r="N17" s="124">
        <v>0</v>
      </c>
      <c r="O17" s="124">
        <v>0</v>
      </c>
      <c r="P17" s="124">
        <v>0</v>
      </c>
      <c r="Q17" s="124">
        <v>0</v>
      </c>
      <c r="R17" s="124">
        <v>0</v>
      </c>
      <c r="S17" s="124">
        <v>0</v>
      </c>
      <c r="T17" s="124">
        <v>528494.74752461677</v>
      </c>
    </row>
    <row r="18" spans="1:20" ht="15">
      <c r="A18" s="98">
        <v>44195</v>
      </c>
      <c r="B18" s="98" t="s">
        <v>552</v>
      </c>
      <c r="C18" s="98" t="s">
        <v>623</v>
      </c>
      <c r="D18" s="103" t="s">
        <v>292</v>
      </c>
      <c r="E18" s="103" t="s">
        <v>604</v>
      </c>
      <c r="F18" s="124">
        <v>0</v>
      </c>
      <c r="G18" s="124">
        <v>0</v>
      </c>
      <c r="H18" s="124">
        <v>0</v>
      </c>
      <c r="I18" s="124">
        <v>11367654.697960997</v>
      </c>
      <c r="J18" s="124">
        <v>0</v>
      </c>
      <c r="K18" s="124">
        <v>0</v>
      </c>
      <c r="L18" s="124">
        <v>0</v>
      </c>
      <c r="M18" s="124">
        <v>0</v>
      </c>
      <c r="N18" s="124">
        <v>0</v>
      </c>
      <c r="O18" s="124">
        <v>0</v>
      </c>
      <c r="P18" s="124">
        <v>0</v>
      </c>
      <c r="Q18" s="124">
        <v>0</v>
      </c>
      <c r="R18" s="124">
        <v>0</v>
      </c>
      <c r="S18" s="124">
        <v>0</v>
      </c>
      <c r="T18" s="124">
        <v>11367654.697960997</v>
      </c>
    </row>
    <row r="19" spans="1:20" ht="15">
      <c r="A19" s="98">
        <v>44195</v>
      </c>
      <c r="B19" s="98" t="s">
        <v>552</v>
      </c>
      <c r="C19" s="98" t="s">
        <v>623</v>
      </c>
      <c r="D19" s="103" t="s">
        <v>293</v>
      </c>
      <c r="E19" s="103" t="s">
        <v>604</v>
      </c>
      <c r="F19" s="124">
        <v>0</v>
      </c>
      <c r="G19" s="124">
        <v>0</v>
      </c>
      <c r="H19" s="124">
        <v>0</v>
      </c>
      <c r="I19" s="124">
        <v>11367654.697960997</v>
      </c>
      <c r="J19" s="124">
        <v>0</v>
      </c>
      <c r="K19" s="124">
        <v>0</v>
      </c>
      <c r="L19" s="124">
        <v>0</v>
      </c>
      <c r="M19" s="124">
        <v>0</v>
      </c>
      <c r="N19" s="124">
        <v>0</v>
      </c>
      <c r="O19" s="124">
        <v>0</v>
      </c>
      <c r="P19" s="124">
        <v>0</v>
      </c>
      <c r="Q19" s="124">
        <v>0</v>
      </c>
      <c r="R19" s="124">
        <v>0</v>
      </c>
      <c r="S19" s="124">
        <v>0</v>
      </c>
      <c r="T19" s="124">
        <v>11367654.697960997</v>
      </c>
    </row>
    <row r="20" spans="1:20" ht="15">
      <c r="A20" s="98">
        <v>44195</v>
      </c>
      <c r="B20" s="98" t="s">
        <v>552</v>
      </c>
      <c r="C20" s="98" t="s">
        <v>624</v>
      </c>
      <c r="D20" s="103" t="s">
        <v>260</v>
      </c>
      <c r="E20" s="103" t="s">
        <v>604</v>
      </c>
      <c r="F20" s="124">
        <v>0</v>
      </c>
      <c r="G20" s="124">
        <v>0</v>
      </c>
      <c r="H20" s="124">
        <v>0</v>
      </c>
      <c r="I20" s="124">
        <v>27361724.941851392</v>
      </c>
      <c r="J20" s="124">
        <v>0</v>
      </c>
      <c r="K20" s="124">
        <v>0</v>
      </c>
      <c r="L20" s="124">
        <v>0</v>
      </c>
      <c r="M20" s="124">
        <v>0</v>
      </c>
      <c r="N20" s="124">
        <v>0</v>
      </c>
      <c r="O20" s="124">
        <v>0</v>
      </c>
      <c r="P20" s="124">
        <v>0</v>
      </c>
      <c r="Q20" s="124">
        <v>0</v>
      </c>
      <c r="R20" s="124">
        <v>0</v>
      </c>
      <c r="S20" s="124">
        <v>0</v>
      </c>
      <c r="T20" s="124">
        <v>27361724.941851392</v>
      </c>
    </row>
    <row r="21" spans="1:20" ht="15">
      <c r="A21" s="98">
        <v>44195</v>
      </c>
      <c r="B21" s="98" t="s">
        <v>552</v>
      </c>
      <c r="C21" s="98" t="s">
        <v>624</v>
      </c>
      <c r="D21" s="103" t="s">
        <v>261</v>
      </c>
      <c r="E21" s="103" t="s">
        <v>604</v>
      </c>
      <c r="F21" s="124">
        <v>0</v>
      </c>
      <c r="G21" s="124">
        <v>0</v>
      </c>
      <c r="H21" s="124">
        <v>0</v>
      </c>
      <c r="I21" s="124">
        <v>27361724.941851392</v>
      </c>
      <c r="J21" s="124">
        <v>0</v>
      </c>
      <c r="K21" s="124">
        <v>0</v>
      </c>
      <c r="L21" s="124">
        <v>0</v>
      </c>
      <c r="M21" s="124">
        <v>0</v>
      </c>
      <c r="N21" s="124">
        <v>0</v>
      </c>
      <c r="O21" s="124">
        <v>0</v>
      </c>
      <c r="P21" s="124">
        <v>0</v>
      </c>
      <c r="Q21" s="124">
        <v>0</v>
      </c>
      <c r="R21" s="124">
        <v>0</v>
      </c>
      <c r="S21" s="124">
        <v>0</v>
      </c>
      <c r="T21" s="124">
        <v>27361724.941851392</v>
      </c>
    </row>
    <row r="22" spans="1:20" ht="15">
      <c r="A22" s="98">
        <v>44195</v>
      </c>
      <c r="B22" s="98" t="s">
        <v>552</v>
      </c>
      <c r="C22" s="98" t="s">
        <v>624</v>
      </c>
      <c r="D22" s="103" t="s">
        <v>262</v>
      </c>
      <c r="E22" s="103" t="s">
        <v>604</v>
      </c>
      <c r="F22" s="124">
        <v>0</v>
      </c>
      <c r="G22" s="124">
        <v>0</v>
      </c>
      <c r="H22" s="124">
        <v>0</v>
      </c>
      <c r="I22" s="124">
        <v>647985.40826682036</v>
      </c>
      <c r="J22" s="124">
        <v>0</v>
      </c>
      <c r="K22" s="124">
        <v>0</v>
      </c>
      <c r="L22" s="124">
        <v>0</v>
      </c>
      <c r="M22" s="124">
        <v>0</v>
      </c>
      <c r="N22" s="124">
        <v>0</v>
      </c>
      <c r="O22" s="124">
        <v>0</v>
      </c>
      <c r="P22" s="124">
        <v>0</v>
      </c>
      <c r="Q22" s="124">
        <v>0</v>
      </c>
      <c r="R22" s="124">
        <v>0</v>
      </c>
      <c r="S22" s="124">
        <v>0</v>
      </c>
      <c r="T22" s="124">
        <v>647985.40826682036</v>
      </c>
    </row>
    <row r="23" spans="1:20" ht="15">
      <c r="A23" s="98">
        <v>44195</v>
      </c>
      <c r="B23" s="98" t="s">
        <v>552</v>
      </c>
      <c r="C23" s="98" t="s">
        <v>624</v>
      </c>
      <c r="D23" s="103" t="s">
        <v>263</v>
      </c>
      <c r="E23" s="103" t="s">
        <v>604</v>
      </c>
      <c r="F23" s="124">
        <v>0</v>
      </c>
      <c r="G23" s="124">
        <v>0</v>
      </c>
      <c r="H23" s="124">
        <v>0</v>
      </c>
      <c r="I23" s="124">
        <v>647985.40826682036</v>
      </c>
      <c r="J23" s="124">
        <v>0</v>
      </c>
      <c r="K23" s="124">
        <v>0</v>
      </c>
      <c r="L23" s="124">
        <v>0</v>
      </c>
      <c r="M23" s="124">
        <v>0</v>
      </c>
      <c r="N23" s="124">
        <v>0</v>
      </c>
      <c r="O23" s="124">
        <v>0</v>
      </c>
      <c r="P23" s="124">
        <v>0</v>
      </c>
      <c r="Q23" s="124">
        <v>0</v>
      </c>
      <c r="R23" s="124">
        <v>0</v>
      </c>
      <c r="S23" s="124">
        <v>0</v>
      </c>
      <c r="T23" s="124">
        <v>647985.40826682036</v>
      </c>
    </row>
    <row r="24" spans="1:20" ht="15">
      <c r="A24" s="98">
        <v>44195</v>
      </c>
      <c r="B24" s="98" t="s">
        <v>552</v>
      </c>
      <c r="C24" s="98" t="s">
        <v>624</v>
      </c>
      <c r="D24" s="103" t="s">
        <v>292</v>
      </c>
      <c r="E24" s="103" t="s">
        <v>604</v>
      </c>
      <c r="F24" s="124">
        <v>0</v>
      </c>
      <c r="G24" s="124">
        <v>0</v>
      </c>
      <c r="H24" s="124">
        <v>0</v>
      </c>
      <c r="I24" s="124">
        <v>28009710.350118212</v>
      </c>
      <c r="J24" s="124">
        <v>0</v>
      </c>
      <c r="K24" s="124">
        <v>0</v>
      </c>
      <c r="L24" s="124">
        <v>0</v>
      </c>
      <c r="M24" s="124">
        <v>0</v>
      </c>
      <c r="N24" s="124">
        <v>0</v>
      </c>
      <c r="O24" s="124">
        <v>0</v>
      </c>
      <c r="P24" s="124">
        <v>0</v>
      </c>
      <c r="Q24" s="124">
        <v>0</v>
      </c>
      <c r="R24" s="124">
        <v>0</v>
      </c>
      <c r="S24" s="124">
        <v>0</v>
      </c>
      <c r="T24" s="124">
        <v>28009710.350118212</v>
      </c>
    </row>
    <row r="25" spans="1:20" ht="15">
      <c r="A25" s="98">
        <v>44195</v>
      </c>
      <c r="B25" s="98" t="s">
        <v>552</v>
      </c>
      <c r="C25" s="98" t="s">
        <v>624</v>
      </c>
      <c r="D25" s="103" t="s">
        <v>293</v>
      </c>
      <c r="E25" s="103" t="s">
        <v>604</v>
      </c>
      <c r="F25" s="124">
        <v>0</v>
      </c>
      <c r="G25" s="124">
        <v>0</v>
      </c>
      <c r="H25" s="124">
        <v>0</v>
      </c>
      <c r="I25" s="124">
        <v>28009710.350118212</v>
      </c>
      <c r="J25" s="124">
        <v>0</v>
      </c>
      <c r="K25" s="124">
        <v>0</v>
      </c>
      <c r="L25" s="124">
        <v>0</v>
      </c>
      <c r="M25" s="124">
        <v>0</v>
      </c>
      <c r="N25" s="124">
        <v>0</v>
      </c>
      <c r="O25" s="124">
        <v>0</v>
      </c>
      <c r="P25" s="124">
        <v>0</v>
      </c>
      <c r="Q25" s="124">
        <v>0</v>
      </c>
      <c r="R25" s="124">
        <v>0</v>
      </c>
      <c r="S25" s="124">
        <v>0</v>
      </c>
      <c r="T25" s="124">
        <v>28009710.350118212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