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105" activeTab="0"/>
  </bookViews>
  <sheets>
    <sheet name="BSE equities turnover" sheetId="1" r:id="rId1"/>
  </sheets>
  <definedNames/>
  <calcPr fullCalcOnLoad="1"/>
</workbook>
</file>

<file path=xl/sharedStrings.xml><?xml version="1.0" encoding="utf-8"?>
<sst xmlns="http://schemas.openxmlformats.org/spreadsheetml/2006/main" count="3" uniqueCount="3">
  <si>
    <t>Turnover (HUF billion)</t>
  </si>
  <si>
    <t>Change (previous year = 100 %)</t>
  </si>
  <si>
    <t>BSE and BÉTa equities turnover 2016 - 2020  (double counted)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</si>
</sst>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0"/>
      <color indexed="9"/>
      <name val="Arial"/>
      <family val="2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indexed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1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5" fillId="0" borderId="0" xfId="20" applyNumberFormat="1" applyFont="1" applyFill="1"/>
    <xf numFmtId="164" fontId="6" fillId="0" borderId="0" xfId="20" applyNumberFormat="1" applyFont="1" applyFill="1"/>
    <xf numFmtId="0" fontId="7" fillId="0" borderId="0" xfId="0" applyFont="1" applyFill="1"/>
    <xf numFmtId="3" fontId="5" fillId="0" borderId="0" xfId="0" applyNumberFormat="1" applyFont="1" applyFill="1"/>
    <xf numFmtId="0" fontId="1" fillId="0" borderId="0" xfId="0" applyFont="1" applyFill="1"/>
    <xf numFmtId="0" fontId="9" fillId="0" borderId="0" xfId="0" applyFont="1" applyFill="1"/>
    <xf numFmtId="0" fontId="11" fillId="0" borderId="0" xfId="0" applyFont="1" applyFill="1"/>
    <xf numFmtId="3" fontId="2" fillId="0" borderId="0" xfId="0" applyNumberFormat="1" applyFont="1" applyFill="1"/>
    <xf numFmtId="0" fontId="3" fillId="0" borderId="0" xfId="0" applyFont="1" applyFill="1"/>
    <xf numFmtId="0" fontId="12" fillId="0" borderId="0" xfId="0" applyFont="1" applyFill="1"/>
    <xf numFmtId="0" fontId="12" fillId="0" borderId="0" xfId="0" applyFont="1" applyFill="1"/>
    <xf numFmtId="0" fontId="13" fillId="0" borderId="0" xfId="0" applyFont="1" applyAlignment="1">
      <alignment horizontal="justify" vertical="center"/>
    </xf>
    <xf numFmtId="0" fontId="7" fillId="0" borderId="0" xfId="0" applyFont="1"/>
    <xf numFmtId="0" fontId="6" fillId="0" borderId="0" xfId="0" applyFont="1" applyFill="1"/>
    <xf numFmtId="164" fontId="6" fillId="0" borderId="0" xfId="20" applyNumberFormat="1" applyFont="1" applyFill="1"/>
    <xf numFmtId="3" fontId="12" fillId="0" borderId="0" xfId="0" applyNumberFormat="1" applyFont="1" applyFill="1"/>
    <xf numFmtId="1" fontId="12" fillId="0" borderId="0" xfId="0" applyNumberFormat="1" applyFont="1" applyFill="1"/>
    <xf numFmtId="0" fontId="14" fillId="0" borderId="0" xfId="0" applyFont="1" applyFill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2" fillId="0" borderId="0" xfId="0" applyFont="1" applyFill="1" applyBorder="1"/>
    <xf numFmtId="0" fontId="10" fillId="0" borderId="0" xfId="0" applyFont="1" applyFill="1" applyBorder="1"/>
    <xf numFmtId="0" fontId="1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/>
    <xf numFmtId="3" fontId="1" fillId="0" borderId="1" xfId="0" applyNumberFormat="1" applyFont="1" applyFill="1" applyBorder="1"/>
    <xf numFmtId="164" fontId="1" fillId="0" borderId="1" xfId="20" applyNumberFormat="1" applyFont="1" applyFill="1" applyBorder="1"/>
    <xf numFmtId="0" fontId="1" fillId="0" borderId="1" xfId="0" applyFont="1" applyFill="1" applyBorder="1"/>
    <xf numFmtId="0" fontId="15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zázalék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strRef>
          <c:f>'BSE equities turnover'!$B$1:$G$1</c:f>
        </c:strRef>
      </c:tx>
      <c:layout/>
      <c:overlay val="0"/>
      <c:spPr>
        <a:noFill/>
      </c:spPr>
      <c:txPr>
        <a:bodyPr vert="horz" rot="0"/>
        <a:lstStyle/>
        <a:p>
          <a:pPr>
            <a:defRPr lang="en-US" sz="1200" b="1" u="none" baseline="0">
              <a:latin typeface="Trebuchet MS"/>
              <a:ea typeface="Trebuchet MS"/>
              <a:cs typeface="Trebuchet M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95"/>
          <c:y val="0.1605"/>
          <c:w val="0.82425"/>
          <c:h val="0.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'BSE equities turnover'!$C$3</c:f>
              <c:strCache>
                <c:ptCount val="1"/>
                <c:pt idx="0">
                  <c:v>Turnover (HUF billion)</c:v>
                </c:pt>
              </c:strCache>
            </c:strRef>
          </c:tx>
          <c:spPr>
            <a:solidFill>
              <a:srgbClr val="5CC0DE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dPt>
            <c:idx val="0"/>
            <c:invertIfNegative val="0"/>
            <c:spPr>
              <a:solidFill>
                <a:srgbClr val="5CC0DE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c:spPr>
          </c:dPt>
          <c:dLbls>
            <c:dLbl>
              <c:idx val="0"/>
              <c:layout>
                <c:manualLayout>
                  <c:x val="-0.019"/>
                  <c:y val="0.010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0175"/>
                  <c:y val="0.09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0.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0.097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035"/>
                  <c:y val="0.0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0.0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'BSE equities turnover'!$B$9:$B$13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'BSE equities turnover'!$C$9:$C$13</c:f>
              <c:numCache>
                <c:formatCode>General</c:formatCode>
                <c:ptCount val="5"/>
                <c:pt idx="0">
                  <c:v>4610</c:v>
                </c:pt>
                <c:pt idx="1">
                  <c:v>5393</c:v>
                </c:pt>
                <c:pt idx="2">
                  <c:v>5588</c:v>
                </c:pt>
                <c:pt idx="3">
                  <c:v>5156</c:v>
                </c:pt>
                <c:pt idx="4">
                  <c:v>6716</c:v>
                </c:pt>
              </c:numCache>
            </c:numRef>
          </c:val>
        </c:ser>
        <c:axId val="21059753"/>
        <c:axId val="60777589"/>
      </c:barChart>
      <c:lineChart>
        <c:grouping val="standard"/>
        <c:varyColors val="0"/>
        <c:ser>
          <c:idx val="1"/>
          <c:order val="1"/>
          <c:tx>
            <c:strRef>
              <c:f>'BSE equities turnover'!$D$3</c:f>
              <c:strCache>
                <c:ptCount val="1"/>
                <c:pt idx="0">
                  <c:v>Change (previous year = 100 %)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chemeClr val="accent1"/>
                </a:solidFill>
              </a:ln>
              <a:effectLst/>
            </c:spPr>
          </c:marker>
          <c:dPt>
            <c:idx val="1"/>
            <c:spPr>
              <a:ln>
                <a:solidFill>
                  <a:schemeClr val="accent1"/>
                </a:solidFill>
              </a:ln>
            </c:spPr>
            <c:marker>
              <c:symbol val="diamond"/>
              <c:size val="7"/>
              <c:spPr>
                <a:solidFill>
                  <a:srgbClr val="002060"/>
                </a:solidFill>
                <a:ln>
                  <a:solidFill>
                    <a:schemeClr val="accent1"/>
                  </a:solidFill>
                </a:ln>
                <a:effectLst/>
              </c:spPr>
            </c:marker>
          </c:dPt>
          <c:dPt>
            <c:idx val="2"/>
            <c:spPr>
              <a:ln>
                <a:solidFill>
                  <a:schemeClr val="accent1"/>
                </a:solidFill>
              </a:ln>
            </c:spPr>
            <c:marker>
              <c:symbol val="diamond"/>
              <c:size val="7"/>
              <c:spPr>
                <a:solidFill>
                  <a:srgbClr val="002060"/>
                </a:solidFill>
                <a:ln>
                  <a:solidFill>
                    <a:schemeClr val="accent1"/>
                  </a:solidFill>
                </a:ln>
                <a:effectLst/>
              </c:spPr>
            </c:marker>
          </c:dPt>
          <c:dPt>
            <c:idx val="3"/>
            <c:spPr>
              <a:ln>
                <a:solidFill>
                  <a:schemeClr val="accent1"/>
                </a:solidFill>
              </a:ln>
            </c:spPr>
            <c:marker>
              <c:symbol val="diamond"/>
              <c:size val="7"/>
              <c:spPr>
                <a:solidFill>
                  <a:srgbClr val="002060"/>
                </a:solidFill>
                <a:ln>
                  <a:solidFill>
                    <a:schemeClr val="accent1"/>
                  </a:solidFill>
                </a:ln>
                <a:effectLst/>
              </c:spPr>
            </c:marker>
          </c:dPt>
          <c:dPt>
            <c:idx val="4"/>
            <c:spPr>
              <a:ln>
                <a:solidFill>
                  <a:schemeClr val="accent1"/>
                </a:solidFill>
              </a:ln>
            </c:spPr>
            <c:marker>
              <c:symbol val="diamond"/>
              <c:size val="7"/>
              <c:spPr>
                <a:solidFill>
                  <a:srgbClr val="002060"/>
                </a:solidFill>
                <a:ln>
                  <a:solidFill>
                    <a:schemeClr val="accent1"/>
                  </a:solidFill>
                </a:ln>
                <a:effectLst/>
              </c:spPr>
            </c:marker>
          </c:dPt>
          <c:dPt>
            <c:idx val="5"/>
            <c:spPr>
              <a:ln>
                <a:solidFill>
                  <a:schemeClr val="accent1"/>
                </a:solidFill>
              </a:ln>
            </c:spPr>
            <c:marker>
              <c:symbol val="diamond"/>
              <c:size val="7"/>
              <c:spPr>
                <a:solidFill>
                  <a:srgbClr val="002060"/>
                </a:solidFill>
                <a:ln>
                  <a:solidFill>
                    <a:schemeClr val="accent1"/>
                  </a:solidFill>
                </a:ln>
                <a:effectLst/>
              </c:spPr>
            </c:marker>
          </c:dPt>
          <c:dLbls>
            <c:dLbl>
              <c:idx val="0"/>
              <c:layout>
                <c:manualLayout>
                  <c:x val="-0.0425"/>
                  <c:y val="-0.06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3425"/>
                  <c:y val="-0.14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4475"/>
                  <c:y val="-0.05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37"/>
                  <c:y val="-0.041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03275"/>
                  <c:y val="-0.05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04775"/>
                  <c:y val="0.04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'BSE equities turnover'!$B$8:$B$12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'BSE equities turnover'!$D$9:$D$13</c:f>
              <c:numCache>
                <c:formatCode>0.0%</c:formatCode>
                <c:ptCount val="5"/>
                <c:pt idx="0">
                  <c:v>0.0759166639345326</c:v>
                </c:pt>
                <c:pt idx="1">
                  <c:v>0.169848156182213</c:v>
                </c:pt>
                <c:pt idx="2">
                  <c:v>0.0361579825699982</c:v>
                </c:pt>
                <c:pt idx="3">
                  <c:v>-0.0773085182534001</c:v>
                </c:pt>
                <c:pt idx="4">
                  <c:v>0.30256012412723</c:v>
                </c:pt>
              </c:numCache>
            </c:numRef>
          </c:val>
          <c:smooth val="0"/>
        </c:ser>
        <c:marker val="1"/>
        <c:axId val="25259033"/>
        <c:axId val="15938941"/>
      </c:lineChart>
      <c:catAx>
        <c:axId val="210597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777589"/>
        <c:crosses val="autoZero"/>
        <c:auto val="1"/>
        <c:lblOffset val="100"/>
        <c:noMultiLvlLbl val="0"/>
      </c:catAx>
      <c:valAx>
        <c:axId val="60777589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1059753"/>
        <c:crosses val="autoZero"/>
        <c:crossBetween val="between"/>
      </c:valAx>
      <c:catAx>
        <c:axId val="25259033"/>
        <c:scaling>
          <c:orientation val="minMax"/>
        </c:scaling>
        <c:delete val="1"/>
        <c:axPos val="b"/>
        <c:majorTickMark val="out"/>
        <c:minorTickMark val="none"/>
        <c:tickLblPos val="nextTo"/>
        <c:crossAx val="15938941"/>
        <c:crosses val="autoZero"/>
        <c:auto val="1"/>
        <c:lblOffset val="100"/>
        <c:noMultiLvlLbl val="0"/>
      </c:catAx>
      <c:valAx>
        <c:axId val="15938941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25259033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1575"/>
          <c:y val="0.87025"/>
          <c:w val="0.7305"/>
          <c:h val="0.08125"/>
        </c:manualLayout>
      </c:layout>
      <c:overlay val="0"/>
    </c:legend>
    <c:plotVisOnly val="1"/>
    <c:dispBlanksAs val="gap"/>
  </c:chart>
  <c:txPr>
    <a:bodyPr vert="horz" rot="0"/>
    <a:lstStyle/>
    <a:p>
      <a:pPr>
        <a:defRPr lang="en-US" u="none" baseline="0">
          <a:latin typeface="Trebuchet MS"/>
          <a:ea typeface="Trebuchet MS"/>
          <a:cs typeface="Trebuchet MS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338137</xdr:colOff>
      <xdr:row>14</xdr:row>
      <xdr:rowOff>30956</xdr:rowOff>
    </xdr:from>
    <xdr:to>
      <xdr:col>6</xdr:col>
      <xdr:colOff>95250</xdr:colOff>
      <xdr:row>35</xdr:row>
      <xdr:rowOff>104775</xdr:rowOff>
    </xdr:to>
    <xdr:graphicFrame macro="">
      <xdr:nvGraphicFramePr>
        <xdr:cNvPr id="2" name="Diagram 1" title="A BÉT azonnali részvényforgalmának alakulása 2006-2011"/>
        <xdr:cNvGraphicFramePr/>
      </xdr:nvGraphicFramePr>
      <xdr:xfrm>
        <a:off x="333375" y="3019425"/>
        <a:ext cx="6610350" cy="37909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25"/>
  <sheetViews>
    <sheetView showGridLines="0" tabSelected="1" workbookViewId="0" topLeftCell="A1">
      <selection pane="topLeft" activeCell="F12" sqref="F12"/>
    </sheetView>
  </sheetViews>
  <sheetFormatPr defaultColWidth="9.14285714285714" defaultRowHeight="12.75"/>
  <cols>
    <col min="1" max="2" width="9.14285714285714" style="2"/>
    <col min="3" max="3" width="21" style="2" bestFit="1" customWidth="1"/>
    <col min="4" max="4" width="28.8571428571429" style="2" bestFit="1" customWidth="1"/>
    <col min="5" max="5" width="9.14285714285714" style="2"/>
    <col min="6" max="6" width="25.4285714285714" style="2" customWidth="1"/>
    <col min="7" max="17" width="9.14285714285714" style="2"/>
    <col min="18" max="18" width="9.28571428571429" style="2" bestFit="1" customWidth="1"/>
    <col min="19" max="19" width="12" style="2" bestFit="1" customWidth="1"/>
    <col min="20" max="20" width="13" style="2" bestFit="1" customWidth="1"/>
    <col min="21" max="16384" width="9.14285714285714" style="2"/>
  </cols>
  <sheetData>
    <row r="1" spans="2:7" ht="33" customHeight="1">
      <c r="B1" s="38" t="s">
        <v>2</v>
      </c>
      <c r="C1" s="39"/>
      <c r="D1" s="39"/>
      <c r="E1" s="39"/>
      <c r="F1" s="39"/>
      <c r="G1" s="39"/>
    </row>
    <row r="2" spans="2:16" ht="15">
      <c r="B2" s="1"/>
      <c r="C2" s="1"/>
      <c r="D2" s="1"/>
      <c r="E2" s="1"/>
      <c r="F2" s="3"/>
      <c r="G2" s="1"/>
      <c r="H2" s="1"/>
      <c r="I2" s="1"/>
      <c r="J2" s="1"/>
      <c r="K2" s="4"/>
      <c r="L2" s="5"/>
      <c r="M2" s="4"/>
      <c r="N2" s="4"/>
      <c r="P2" s="6"/>
    </row>
    <row r="3" spans="2:14" ht="22.5" customHeight="1">
      <c r="B3" s="30"/>
      <c r="C3" s="31" t="s">
        <v>0</v>
      </c>
      <c r="D3" s="31" t="s">
        <v>1</v>
      </c>
      <c r="E3" s="4"/>
      <c r="F3" s="7"/>
      <c r="G3" s="4"/>
      <c r="H3" s="4"/>
      <c r="I3" s="4"/>
      <c r="J3" s="1"/>
      <c r="K3" s="1"/>
      <c r="L3" s="7"/>
      <c r="M3" s="1"/>
      <c r="N3" s="1"/>
    </row>
    <row r="4" spans="2:14" ht="15">
      <c r="B4" s="32">
        <v>2011</v>
      </c>
      <c r="C4" s="33">
        <v>7695</v>
      </c>
      <c r="D4" s="34">
        <v>0.0080000000000000002</v>
      </c>
      <c r="E4" s="8"/>
      <c r="F4" s="9"/>
      <c r="G4" s="4"/>
      <c r="H4" s="5"/>
      <c r="I4" s="7"/>
      <c r="J4" s="7"/>
      <c r="K4" s="7"/>
      <c r="L4" s="7"/>
      <c r="M4" s="1"/>
      <c r="N4" s="1"/>
    </row>
    <row r="5" spans="2:21" ht="15">
      <c r="B5" s="32">
        <v>2012</v>
      </c>
      <c r="C5" s="33">
        <v>4864</v>
      </c>
      <c r="D5" s="34">
        <f t="shared" si="0" ref="D5:D10">+C5/C4-1</f>
        <v>-0.36790123456790125</v>
      </c>
      <c r="E5" s="8"/>
      <c r="F5" s="9"/>
      <c r="G5" s="4"/>
      <c r="H5" s="5"/>
      <c r="I5" s="7"/>
      <c r="J5" s="7"/>
      <c r="K5" s="7"/>
      <c r="L5" s="7"/>
      <c r="M5" s="1"/>
      <c r="N5" s="1"/>
      <c r="P5" s="10"/>
      <c r="Q5" s="10"/>
      <c r="R5" s="10"/>
      <c r="S5" s="10"/>
      <c r="T5" s="10"/>
      <c r="U5" s="10"/>
    </row>
    <row r="6" spans="2:21" ht="15">
      <c r="B6" s="32">
        <v>2013</v>
      </c>
      <c r="C6" s="33">
        <v>4695</v>
      </c>
      <c r="D6" s="34">
        <f t="shared" si="0"/>
        <v>-0.034745065789473673</v>
      </c>
      <c r="E6" s="8"/>
      <c r="F6" s="1"/>
      <c r="G6" s="1"/>
      <c r="H6" s="1"/>
      <c r="I6" s="1"/>
      <c r="J6" s="1"/>
      <c r="K6" s="1"/>
      <c r="L6" s="1"/>
      <c r="M6" s="1"/>
      <c r="N6" s="1"/>
      <c r="O6" s="10"/>
      <c r="P6" s="10"/>
      <c r="Q6" s="10"/>
      <c r="R6" s="10"/>
      <c r="S6" s="10"/>
      <c r="T6" s="10"/>
      <c r="U6" s="10"/>
    </row>
    <row r="7" spans="2:21" ht="15">
      <c r="B7" s="32">
        <v>2014</v>
      </c>
      <c r="C7" s="33">
        <v>3764</v>
      </c>
      <c r="D7" s="34">
        <f t="shared" si="0"/>
        <v>-0.19829605963791264</v>
      </c>
      <c r="E7" s="8"/>
      <c r="F7" s="1"/>
      <c r="G7" s="1"/>
      <c r="H7" s="1"/>
      <c r="I7" s="1"/>
      <c r="J7" s="1"/>
      <c r="K7" s="1"/>
      <c r="L7" s="1"/>
      <c r="M7" s="1"/>
      <c r="N7" s="1"/>
      <c r="O7" s="10"/>
      <c r="P7" s="10"/>
      <c r="Q7" s="10"/>
      <c r="R7" s="10"/>
      <c r="S7" s="10"/>
      <c r="T7" s="10"/>
      <c r="U7" s="10"/>
    </row>
    <row r="8" spans="2:18" ht="15">
      <c r="B8" s="32">
        <v>2015</v>
      </c>
      <c r="C8" s="33">
        <v>4284.7184680099999</v>
      </c>
      <c r="D8" s="34">
        <f t="shared" si="0"/>
        <v>0.13834178214930914</v>
      </c>
      <c r="E8" s="8"/>
      <c r="F8" s="23"/>
      <c r="G8" s="24"/>
      <c r="H8" s="24"/>
      <c r="I8" s="24"/>
      <c r="J8" s="24"/>
      <c r="K8" s="24"/>
      <c r="L8" s="24"/>
      <c r="M8" s="24"/>
      <c r="N8" s="24"/>
      <c r="O8" s="10"/>
      <c r="P8" s="10"/>
      <c r="Q8" s="10"/>
      <c r="R8" s="10"/>
    </row>
    <row r="9" spans="2:18" ht="15">
      <c r="B9" s="32">
        <v>2016</v>
      </c>
      <c r="C9" s="33">
        <v>4610</v>
      </c>
      <c r="D9" s="34">
        <f t="shared" si="0"/>
        <v>0.075916663934532558</v>
      </c>
      <c r="E9" s="8"/>
      <c r="F9" s="23"/>
      <c r="G9" s="25"/>
      <c r="H9" s="25"/>
      <c r="I9" s="25"/>
      <c r="J9" s="25"/>
      <c r="K9" s="25"/>
      <c r="L9" s="25"/>
      <c r="M9" s="25"/>
      <c r="N9" s="25"/>
      <c r="O9" s="10"/>
      <c r="P9" s="10"/>
      <c r="Q9" s="10"/>
      <c r="R9" s="10"/>
    </row>
    <row r="10" spans="2:18" ht="15">
      <c r="B10" s="32">
        <v>2017</v>
      </c>
      <c r="C10" s="35">
        <v>5393</v>
      </c>
      <c r="D10" s="34">
        <f t="shared" si="0"/>
        <v>0.1698481561822125</v>
      </c>
      <c r="E10" s="8"/>
      <c r="F10" s="23"/>
      <c r="G10" s="25"/>
      <c r="H10" s="25"/>
      <c r="I10" s="25"/>
      <c r="J10" s="25"/>
      <c r="K10" s="25"/>
      <c r="L10" s="25"/>
      <c r="M10" s="25"/>
      <c r="N10" s="25"/>
      <c r="O10" s="10"/>
      <c r="P10" s="10"/>
      <c r="Q10" s="10"/>
      <c r="R10" s="10"/>
    </row>
    <row r="11" spans="2:18" ht="15">
      <c r="B11" s="32">
        <v>2018</v>
      </c>
      <c r="C11" s="35">
        <v>5588</v>
      </c>
      <c r="D11" s="34">
        <f>+(C11/C10)-1</f>
        <v>0.036157982569998248</v>
      </c>
      <c r="E11" s="8"/>
      <c r="F11" s="23"/>
      <c r="G11" s="25"/>
      <c r="H11" s="25"/>
      <c r="I11" s="25"/>
      <c r="J11" s="25"/>
      <c r="K11" s="25"/>
      <c r="L11" s="25"/>
      <c r="M11" s="25"/>
      <c r="N11" s="25"/>
      <c r="O11" s="10"/>
      <c r="P11" s="10"/>
      <c r="Q11" s="10"/>
      <c r="R11" s="10"/>
    </row>
    <row r="12" spans="2:18" ht="15">
      <c r="B12" s="36">
        <v>2019</v>
      </c>
      <c r="C12" s="37">
        <v>5156</v>
      </c>
      <c r="D12" s="34">
        <f>+(C12/C11)-1</f>
        <v>-0.077308518253400127</v>
      </c>
      <c r="E12" s="8"/>
      <c r="F12" s="23"/>
      <c r="G12" s="25"/>
      <c r="H12" s="25"/>
      <c r="I12" s="25"/>
      <c r="J12" s="25"/>
      <c r="K12" s="25"/>
      <c r="L12" s="25"/>
      <c r="M12" s="25"/>
      <c r="N12" s="25"/>
      <c r="O12" s="10"/>
      <c r="P12" s="10"/>
      <c r="Q12" s="10"/>
      <c r="R12" s="10"/>
    </row>
    <row r="13" spans="2:18" ht="15">
      <c r="B13" s="36">
        <v>2020</v>
      </c>
      <c r="C13" s="37">
        <v>6716</v>
      </c>
      <c r="D13" s="34">
        <f>+(C13/C12)-1</f>
        <v>0.30256012412723043</v>
      </c>
      <c r="E13" s="8"/>
      <c r="F13" s="23"/>
      <c r="G13" s="25"/>
      <c r="H13" s="25"/>
      <c r="I13" s="25"/>
      <c r="J13" s="25"/>
      <c r="K13" s="25"/>
      <c r="L13" s="25"/>
      <c r="M13" s="25"/>
      <c r="N13" s="25"/>
      <c r="O13" s="10"/>
      <c r="P13" s="10"/>
      <c r="Q13" s="10"/>
      <c r="R13" s="10"/>
    </row>
    <row r="14" spans="2:21" ht="15">
      <c r="B14" s="18"/>
      <c r="C14" s="18"/>
      <c r="D14" s="19"/>
      <c r="E14" s="8"/>
      <c r="F14" s="26"/>
      <c r="G14" s="27"/>
      <c r="H14" s="27"/>
      <c r="I14" s="27"/>
      <c r="J14" s="27"/>
      <c r="K14" s="27"/>
      <c r="L14" s="27"/>
      <c r="M14" s="28"/>
      <c r="N14" s="29"/>
      <c r="O14" s="11"/>
      <c r="P14" s="11"/>
      <c r="Q14" s="11"/>
      <c r="R14" s="11"/>
      <c r="S14" s="11"/>
      <c r="T14" s="10"/>
      <c r="U14" s="10"/>
    </row>
    <row r="15" spans="2:14" ht="15">
      <c r="B15" s="18"/>
      <c r="C15" s="18"/>
      <c r="D15" s="19"/>
      <c r="E15" s="8"/>
      <c r="F15" s="1"/>
      <c r="G15" s="1"/>
      <c r="H15" s="1"/>
      <c r="I15" s="1"/>
      <c r="J15" s="1"/>
      <c r="K15" s="1"/>
      <c r="L15" s="1"/>
      <c r="M15" s="12"/>
      <c r="N15" s="1"/>
    </row>
    <row r="16" spans="2:20" ht="15">
      <c r="B16" s="18"/>
      <c r="C16" s="18"/>
      <c r="D16" s="19"/>
      <c r="E16" s="8"/>
      <c r="F16" s="1"/>
      <c r="G16" s="1"/>
      <c r="H16" s="1"/>
      <c r="I16" s="1"/>
      <c r="J16" s="1"/>
      <c r="K16" s="1"/>
      <c r="L16" s="1"/>
      <c r="M16" s="1"/>
      <c r="N16" s="1"/>
      <c r="O16" s="13"/>
      <c r="P16" s="13"/>
      <c r="Q16" s="13"/>
      <c r="R16" s="14"/>
      <c r="S16" s="14"/>
      <c r="T16" s="14"/>
    </row>
    <row r="17" spans="2:20" ht="15">
      <c r="B17" s="18"/>
      <c r="C17" s="18"/>
      <c r="D17" s="19"/>
      <c r="E17" s="8"/>
      <c r="F17" s="1"/>
      <c r="G17" s="1"/>
      <c r="H17" s="1"/>
      <c r="I17" s="1"/>
      <c r="J17" s="1"/>
      <c r="K17" s="1"/>
      <c r="L17" s="1"/>
      <c r="M17" s="1"/>
      <c r="N17" s="1"/>
      <c r="O17" s="13"/>
      <c r="P17" s="13"/>
      <c r="Q17" s="13"/>
      <c r="R17" s="14"/>
      <c r="S17" s="13"/>
      <c r="T17" s="15"/>
    </row>
    <row r="18" spans="2:14" ht="15">
      <c r="B18" s="18"/>
      <c r="C18" s="18"/>
      <c r="D18" s="19"/>
      <c r="E18" s="8"/>
      <c r="F18" s="4"/>
      <c r="G18" s="4"/>
      <c r="H18" s="5"/>
      <c r="I18" s="7"/>
      <c r="J18" s="7"/>
      <c r="K18" s="7"/>
      <c r="L18" s="7"/>
      <c r="M18" s="1"/>
      <c r="N18" s="1"/>
    </row>
    <row r="19" spans="2:14" ht="15">
      <c r="B19" s="15"/>
      <c r="C19" s="20"/>
      <c r="D19" s="19"/>
      <c r="E19" s="8"/>
      <c r="F19" s="1"/>
      <c r="G19" s="1"/>
      <c r="H19" s="1"/>
      <c r="I19" s="7"/>
      <c r="J19" s="7"/>
      <c r="K19" s="7"/>
      <c r="L19" s="7"/>
      <c r="M19" s="1"/>
      <c r="N19" s="1"/>
    </row>
    <row r="20" spans="2:14" ht="15">
      <c r="B20" s="15"/>
      <c r="C20" s="20"/>
      <c r="D20" s="20"/>
      <c r="E20" s="8"/>
      <c r="F20" s="1"/>
      <c r="G20" s="1"/>
      <c r="H20" s="1"/>
      <c r="I20" s="7"/>
      <c r="J20" s="7"/>
      <c r="K20" s="7"/>
      <c r="L20" s="7"/>
      <c r="M20" s="1"/>
      <c r="N20" s="1"/>
    </row>
    <row r="21" spans="3:14" ht="15">
      <c r="C21" s="20"/>
      <c r="D21" s="20"/>
      <c r="E21" s="8"/>
      <c r="F21" s="1"/>
      <c r="G21" s="1"/>
      <c r="H21" s="1"/>
      <c r="I21" s="1"/>
      <c r="J21" s="1"/>
      <c r="K21" s="1"/>
      <c r="L21" s="1"/>
      <c r="M21" s="1"/>
      <c r="N21" s="1"/>
    </row>
    <row r="22" spans="3:18" ht="15">
      <c r="C22" s="21"/>
      <c r="D22" s="21"/>
      <c r="E22" s="8"/>
      <c r="F22" s="1"/>
      <c r="G22" s="1"/>
      <c r="H22" s="1"/>
      <c r="I22" s="1"/>
      <c r="J22" s="1"/>
      <c r="K22" s="1"/>
      <c r="L22" s="16"/>
      <c r="M22" s="17"/>
      <c r="N22" s="17"/>
      <c r="O22"/>
      <c r="P22"/>
      <c r="Q22"/>
      <c r="R22"/>
    </row>
    <row r="23" spans="5:14" ht="15"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4:14" ht="15">
      <c r="D24" s="22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5:14" ht="15"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1">
    <mergeCell ref="B1:G1"/>
  </mergeCells>
  <pageMargins left="0.75" right="0.75" top="1" bottom="1" header="0.5" footer="0.5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